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hidePivotFieldList="1"/>
  <mc:AlternateContent xmlns:mc="http://schemas.openxmlformats.org/markup-compatibility/2006">
    <mc:Choice Requires="x15">
      <x15ac:absPath xmlns:x15ac="http://schemas.microsoft.com/office/spreadsheetml/2010/11/ac" url="https://d.docs.live.net/2eba328ab996dff9/Work/Smartsheet_Publishing/Templates for Update/Payroll Templates/"/>
    </mc:Choice>
  </mc:AlternateContent>
  <xr:revisionPtr revIDLastSave="0" documentId="8_{756897B9-6414-489B-B59E-BBB9B846F7A2}" xr6:coauthVersionLast="45" xr6:coauthVersionMax="45" xr10:uidLastSave="{00000000-0000-0000-0000-000000000000}"/>
  <bookViews>
    <workbookView xWindow="-110" yWindow="-110" windowWidth="38460" windowHeight="21220" tabRatio="500" xr2:uid="{00000000-000D-0000-FFFF-FFFF00000000}"/>
  </bookViews>
  <sheets>
    <sheet name="Weekly Shift Schedule with Pay" sheetId="1" r:id="rId1"/>
    <sheet name="Shift Data" sheetId="2" r:id="rId2"/>
    <sheet name="Employee IDs with Pay Rate" sheetId="3" r:id="rId3"/>
    <sheet name="- Disclaimer -" sheetId="4" r:id="rId4"/>
  </sheets>
  <definedNames>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'Shift Data'!$B$20</definedName>
    <definedName name="solver_typ" localSheetId="1" hidden="1">1</definedName>
    <definedName name="solver_val" localSheetId="1" hidden="1">0</definedName>
    <definedName name="solver_ver" localSheetId="1" hidden="1">2</definedName>
  </definedNames>
  <calcPr calcId="191029" concurrentCalc="0"/>
  <fileRecoveryPr autoRecover="0"/>
  <extLst>
    <ext xmlns:mx="http://schemas.microsoft.com/office/mac/excel/2008/main" uri="{7523E5D3-25F3-A5E0-1632-64F254C22452}">
      <mx:ArchID Flags="4"/>
    </ext>
  </extLst>
</workbook>
</file>

<file path=xl/calcChain.xml><?xml version="1.0" encoding="utf-8"?>
<calcChain xmlns="http://schemas.openxmlformats.org/spreadsheetml/2006/main">
  <c r="J8" i="1" l="1"/>
  <c r="K8" i="1"/>
  <c r="L8" i="1"/>
  <c r="J9" i="1"/>
  <c r="K9" i="1"/>
  <c r="L9" i="1"/>
  <c r="J10" i="1"/>
  <c r="K10" i="1"/>
  <c r="L10" i="1"/>
  <c r="J11" i="1"/>
  <c r="K11" i="1"/>
  <c r="L11" i="1"/>
  <c r="L23" i="1"/>
  <c r="J12" i="1"/>
  <c r="K12" i="1"/>
  <c r="L12" i="1"/>
  <c r="J13" i="1"/>
  <c r="K13" i="1"/>
  <c r="L13" i="1"/>
  <c r="J14" i="1"/>
  <c r="K14" i="1"/>
  <c r="L14" i="1"/>
  <c r="J15" i="1"/>
  <c r="K15" i="1"/>
  <c r="L15" i="1"/>
  <c r="J16" i="1"/>
  <c r="K16" i="1"/>
  <c r="L16" i="1"/>
  <c r="J17" i="1"/>
  <c r="K17" i="1"/>
  <c r="L17" i="1"/>
  <c r="J18" i="1"/>
  <c r="K18" i="1"/>
  <c r="L18" i="1"/>
  <c r="J19" i="1"/>
  <c r="K19" i="1"/>
  <c r="L19" i="1"/>
  <c r="J20" i="1"/>
  <c r="K20" i="1"/>
  <c r="L20" i="1"/>
  <c r="J21" i="1"/>
  <c r="K21" i="1"/>
  <c r="L21" i="1"/>
  <c r="J22" i="1"/>
  <c r="K22" i="1"/>
  <c r="L22" i="1"/>
  <c r="C7" i="1"/>
  <c r="D7" i="1"/>
  <c r="E7" i="1"/>
  <c r="F7" i="1"/>
  <c r="G7" i="1"/>
  <c r="H7" i="1"/>
  <c r="I7" i="1"/>
</calcChain>
</file>

<file path=xl/sharedStrings.xml><?xml version="1.0" encoding="utf-8"?>
<sst xmlns="http://schemas.openxmlformats.org/spreadsheetml/2006/main" count="70" uniqueCount="37">
  <si>
    <t>WEEK BEGINNING:</t>
  </si>
  <si>
    <t>EMPLOYEE ID</t>
  </si>
  <si>
    <t>MON</t>
  </si>
  <si>
    <t>TUES</t>
  </si>
  <si>
    <t>WED</t>
  </si>
  <si>
    <t>THURS</t>
  </si>
  <si>
    <t>FRI</t>
  </si>
  <si>
    <t>SAT</t>
  </si>
  <si>
    <t>SUN</t>
  </si>
  <si>
    <t>HOURS</t>
  </si>
  <si>
    <t>PAY</t>
  </si>
  <si>
    <t>BEGIN</t>
  </si>
  <si>
    <t>END</t>
  </si>
  <si>
    <t>Day</t>
  </si>
  <si>
    <t>Afternoon</t>
  </si>
  <si>
    <t>Evening</t>
  </si>
  <si>
    <t>Night</t>
  </si>
  <si>
    <t>Half Time</t>
  </si>
  <si>
    <t>Swing Shift</t>
  </si>
  <si>
    <t>Vacation</t>
  </si>
  <si>
    <t>EMPLOYEE_ID</t>
  </si>
  <si>
    <t>PAY_RATE</t>
  </si>
  <si>
    <t>SHIFT_TYPE</t>
  </si>
  <si>
    <t>RATE</t>
  </si>
  <si>
    <t>OFF</t>
  </si>
  <si>
    <t>WEEKLY SHIFT SCHEDULE WITH PAY</t>
  </si>
  <si>
    <t>SHIFT DATA</t>
  </si>
  <si>
    <t>TOTAL COST</t>
  </si>
  <si>
    <t>EMPLOYEE CALENDAR TEMPLATE</t>
  </si>
  <si>
    <t>Complete SHIFT DATA AND EMPLOYEE INFO on the corresponding tabs.</t>
  </si>
  <si>
    <t>Employee 1</t>
  </si>
  <si>
    <t>Employee 2</t>
  </si>
  <si>
    <t>Employee 3</t>
  </si>
  <si>
    <t>Employee 4</t>
  </si>
  <si>
    <t>EMPLOYEE IDs WITH PAY RATE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</si>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</sst>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h:mm\ AM/PM;@"/>
  </numFmts>
  <fonts count="18" x14ac:knownFonts="1">
    <font>
      <sz val="12"/>
      <color theme="1"/>
      <name val="Calibri"/>
      <family val="2"/>
      <scheme val="minor"/>
    </font>
    <font>
      <sz val="11"/>
      <color theme="1"/>
      <name val="Calibri"/>
      <family val="2"/>
      <scheme val="minor"/>
    </font>
    <font>
      <sz val="12"/>
      <color theme="1"/>
      <name val="Arial"/>
      <family val="2"/>
    </font>
    <font>
      <sz val="10"/>
      <color theme="1"/>
      <name val="Arial"/>
      <family val="2"/>
    </font>
    <font>
      <sz val="22"/>
      <color rgb="FF000000"/>
      <name val="Arial"/>
      <family val="2"/>
    </font>
    <font>
      <b/>
      <sz val="20"/>
      <color rgb="FFA6A6A6"/>
      <name val="Century Gothic"/>
      <family val="1"/>
    </font>
    <font>
      <sz val="22"/>
      <color rgb="FF000000"/>
      <name val="Century Gothic"/>
      <family val="1"/>
    </font>
    <font>
      <b/>
      <sz val="10"/>
      <color theme="9" tint="-0.249977111117893"/>
      <name val="Century Gothic"/>
      <family val="1"/>
    </font>
    <font>
      <sz val="11"/>
      <color theme="1"/>
      <name val="Century Gothic"/>
      <family val="1"/>
    </font>
    <font>
      <sz val="14"/>
      <color theme="1"/>
      <name val="Century Gothic"/>
      <family val="1"/>
    </font>
    <font>
      <sz val="12"/>
      <color theme="1"/>
      <name val="Century Gothic"/>
      <family val="1"/>
    </font>
    <font>
      <sz val="10"/>
      <color theme="0"/>
      <name val="Century Gothic"/>
      <family val="1"/>
    </font>
    <font>
      <b/>
      <sz val="10"/>
      <color theme="0"/>
      <name val="Century Gothic"/>
      <family val="1"/>
    </font>
    <font>
      <b/>
      <sz val="16"/>
      <color theme="9"/>
      <name val="Century Gothic"/>
      <family val="1"/>
    </font>
    <font>
      <sz val="9"/>
      <color theme="1"/>
      <name val="Century Gothic"/>
      <family val="1"/>
    </font>
    <font>
      <i/>
      <sz val="11"/>
      <color theme="9"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FFFF"/>
        <bgColor rgb="FF000000"/>
      </patternFill>
    </fill>
    <fill>
      <patternFill patternType="solid">
        <fgColor theme="9"/>
        <bgColor indexed="64"/>
      </patternFill>
    </fill>
    <fill>
      <patternFill patternType="solid">
        <fgColor rgb="FF00BD32"/>
        <bgColor indexed="64"/>
      </patternFill>
    </fill>
  </fills>
  <borders count="11">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
      <left style="thin">
        <color theme="9" tint="0.39997558519241921"/>
      </left>
      <right style="thin">
        <color theme="9" tint="0.39997558519241921"/>
      </right>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bottom style="thin">
        <color theme="9" tint="0.39997558519241921"/>
      </bottom>
      <diagonal/>
    </border>
    <border>
      <left style="thin">
        <color theme="9" tint="0.39997558519241921"/>
      </left>
      <right/>
      <top/>
      <bottom style="thin">
        <color theme="9" tint="0.39997558519241921"/>
      </bottom>
      <diagonal/>
    </border>
    <border>
      <left/>
      <right style="thin">
        <color theme="9" tint="0.39997558519241921"/>
      </right>
      <top style="thin">
        <color theme="9" tint="0.39997558519241921"/>
      </top>
      <bottom/>
      <diagonal/>
    </border>
    <border>
      <left style="thin">
        <color theme="9" tint="0.39997558519241921"/>
      </left>
      <right/>
      <top style="thin">
        <color theme="9" tint="0.39997558519241921"/>
      </top>
      <bottom/>
      <diagonal/>
    </border>
    <border>
      <left style="thick">
        <color theme="0" tint="-0.34998626667073579"/>
      </left>
      <right/>
      <top/>
      <bottom/>
      <diagonal/>
    </border>
  </borders>
  <cellStyleXfs count="3">
    <xf numFmtId="0" fontId="0" fillId="0" borderId="0"/>
    <xf numFmtId="0" fontId="16" fillId="0" borderId="0" applyNumberFormat="0" applyFill="0" applyBorder="0" applyAlignment="0" applyProtection="0"/>
    <xf numFmtId="0" fontId="1" fillId="0" borderId="0"/>
  </cellStyleXfs>
  <cellXfs count="4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NumberFormat="1" applyFont="1"/>
    <xf numFmtId="0" fontId="3" fillId="0" borderId="0" xfId="0" applyFont="1"/>
    <xf numFmtId="0" fontId="4" fillId="0" borderId="0" xfId="0" applyFont="1" applyAlignment="1">
      <alignment vertical="center"/>
    </xf>
    <xf numFmtId="0" fontId="4" fillId="4"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center" vertical="center"/>
    </xf>
    <xf numFmtId="0" fontId="7" fillId="0" borderId="0" xfId="0" applyFont="1" applyFill="1" applyAlignment="1">
      <alignment horizontal="right" vertical="center" indent="1"/>
    </xf>
    <xf numFmtId="14" fontId="8" fillId="0" borderId="0" xfId="0" applyNumberFormat="1" applyFont="1" applyFill="1" applyAlignment="1">
      <alignment horizontal="center" vertical="center"/>
    </xf>
    <xf numFmtId="14" fontId="9" fillId="0" borderId="0" xfId="0" applyNumberFormat="1" applyFont="1" applyFill="1" applyAlignment="1">
      <alignment vertical="center"/>
    </xf>
    <xf numFmtId="0" fontId="10" fillId="0" borderId="0" xfId="0" applyFont="1" applyFill="1" applyAlignment="1">
      <alignment vertical="center"/>
    </xf>
    <xf numFmtId="0" fontId="10" fillId="0" borderId="0" xfId="0" applyFont="1" applyFill="1"/>
    <xf numFmtId="0" fontId="10" fillId="0" borderId="0" xfId="0" applyFont="1"/>
    <xf numFmtId="0" fontId="11" fillId="3" borderId="6" xfId="0" applyFont="1" applyFill="1" applyBorder="1" applyAlignment="1">
      <alignment horizontal="left" vertical="center" indent="1"/>
    </xf>
    <xf numFmtId="0" fontId="11" fillId="3" borderId="7" xfId="0" applyFont="1" applyFill="1" applyBorder="1" applyAlignment="1">
      <alignment horizontal="left" vertical="center" indent="1"/>
    </xf>
    <xf numFmtId="0" fontId="13" fillId="4" borderId="0" xfId="0" applyFont="1" applyFill="1" applyAlignment="1">
      <alignment vertical="center"/>
    </xf>
    <xf numFmtId="0" fontId="14" fillId="0" borderId="1" xfId="0" applyFont="1" applyBorder="1" applyAlignment="1">
      <alignment horizontal="left" vertical="center" indent="1"/>
    </xf>
    <xf numFmtId="0" fontId="12" fillId="3" borderId="1" xfId="0" applyFont="1" applyFill="1" applyBorder="1" applyAlignment="1">
      <alignment horizontal="center" vertical="center"/>
    </xf>
    <xf numFmtId="14" fontId="12" fillId="5" borderId="1" xfId="0" applyNumberFormat="1" applyFont="1" applyFill="1" applyBorder="1" applyAlignment="1">
      <alignment horizontal="center" vertical="center"/>
    </xf>
    <xf numFmtId="0" fontId="11" fillId="3" borderId="3" xfId="0" applyFont="1" applyFill="1" applyBorder="1" applyAlignment="1">
      <alignment horizontal="left" vertical="center" indent="1"/>
    </xf>
    <xf numFmtId="2" fontId="14" fillId="2" borderId="1" xfId="0" applyNumberFormat="1" applyFont="1" applyFill="1" applyBorder="1" applyAlignment="1">
      <alignment horizontal="center" vertical="center"/>
    </xf>
    <xf numFmtId="164" fontId="14" fillId="2" borderId="1" xfId="0" applyNumberFormat="1" applyFont="1" applyFill="1" applyBorder="1" applyAlignment="1">
      <alignment horizontal="right" vertical="center" indent="1"/>
    </xf>
    <xf numFmtId="0" fontId="14" fillId="0" borderId="0" xfId="0" applyFont="1" applyAlignment="1">
      <alignment vertical="center"/>
    </xf>
    <xf numFmtId="0" fontId="14" fillId="0" borderId="4" xfId="0" applyFont="1" applyFill="1" applyBorder="1" applyAlignment="1">
      <alignment horizontal="left" vertical="center" indent="1"/>
    </xf>
    <xf numFmtId="164" fontId="14" fillId="0" borderId="5" xfId="0" applyNumberFormat="1" applyFont="1" applyFill="1" applyBorder="1" applyAlignment="1">
      <alignment horizontal="left" vertical="center" indent="1"/>
    </xf>
    <xf numFmtId="0" fontId="14" fillId="0" borderId="8" xfId="0" applyFont="1" applyFill="1" applyBorder="1" applyAlignment="1">
      <alignment horizontal="left" vertical="center" indent="1"/>
    </xf>
    <xf numFmtId="164" fontId="14" fillId="0" borderId="9" xfId="0" applyNumberFormat="1" applyFont="1" applyFill="1" applyBorder="1" applyAlignment="1">
      <alignment horizontal="left" vertical="center" indent="1"/>
    </xf>
    <xf numFmtId="165" fontId="14" fillId="0" borderId="1" xfId="0" applyNumberFormat="1" applyFont="1" applyFill="1" applyBorder="1" applyAlignment="1">
      <alignment horizontal="right" vertical="center" indent="1"/>
    </xf>
    <xf numFmtId="2" fontId="14" fillId="0" borderId="5" xfId="0" applyNumberFormat="1" applyFont="1" applyFill="1" applyBorder="1" applyAlignment="1">
      <alignment horizontal="center" vertical="center"/>
    </xf>
    <xf numFmtId="165" fontId="14" fillId="0" borderId="2" xfId="0" applyNumberFormat="1" applyFont="1" applyFill="1" applyBorder="1" applyAlignment="1">
      <alignment horizontal="right" vertical="center" indent="1"/>
    </xf>
    <xf numFmtId="2" fontId="14" fillId="0" borderId="9" xfId="0" applyNumberFormat="1" applyFont="1" applyFill="1" applyBorder="1" applyAlignment="1">
      <alignment horizontal="center" vertical="center"/>
    </xf>
    <xf numFmtId="0" fontId="15" fillId="4" borderId="0" xfId="0" applyFont="1" applyFill="1" applyAlignment="1">
      <alignment horizontal="right" vertical="center"/>
    </xf>
    <xf numFmtId="0" fontId="12" fillId="3" borderId="5" xfId="0" applyFont="1" applyFill="1" applyBorder="1" applyAlignment="1">
      <alignment horizontal="right" vertical="center" indent="1"/>
    </xf>
    <xf numFmtId="0" fontId="12" fillId="3" borderId="4" xfId="0" applyFont="1" applyFill="1" applyBorder="1" applyAlignment="1">
      <alignment horizontal="right" vertical="center" inden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7" fillId="6" borderId="0" xfId="1" applyFont="1" applyFill="1" applyAlignment="1">
      <alignment horizontal="center" vertical="center"/>
    </xf>
    <xf numFmtId="0" fontId="2" fillId="0" borderId="10" xfId="2" applyFont="1" applyBorder="1" applyAlignment="1">
      <alignment horizontal="left" vertical="center" wrapText="1" indent="2"/>
    </xf>
    <xf numFmtId="0" fontId="1" fillId="0" borderId="0" xfId="2"/>
  </cellXfs>
  <cellStyles count="3">
    <cellStyle name="Normal 2" xfId="2" xr:uid="{ED4AA1E3-BE8F-4A18-AC33-2C13432AE034}"/>
    <cellStyle name="Гиперссылка" xfId="1" builtinId="8"/>
    <cellStyle name="Обычный" xfId="0" builtinId="0"/>
  </cellStyles>
  <dxfs count="16">
    <dxf>
      <font>
        <strike val="0"/>
        <outline val="0"/>
        <shadow val="0"/>
        <u val="none"/>
        <vertAlign val="baseline"/>
        <sz val="9"/>
        <color theme="1"/>
        <name val="Century Gothic"/>
        <scheme val="none"/>
      </font>
      <fill>
        <patternFill patternType="none">
          <fgColor indexed="64"/>
          <bgColor auto="1"/>
        </patternFill>
      </fill>
      <alignment horizontal="left" vertical="center" wrapText="0" indent="1" justifyLastLine="0" shrinkToFit="0"/>
      <border diagonalUp="0" diagonalDown="0" outline="0">
        <left style="thin">
          <color theme="9" tint="0.39997558519241921"/>
        </left>
        <right/>
        <top style="thin">
          <color theme="9" tint="0.39997558519241921"/>
        </top>
        <bottom style="thin">
          <color theme="9" tint="0.39997558519241921"/>
        </bottom>
      </border>
    </dxf>
    <dxf>
      <font>
        <strike val="0"/>
        <outline val="0"/>
        <shadow val="0"/>
        <u val="none"/>
        <vertAlign val="baseline"/>
        <sz val="9"/>
        <color theme="1"/>
        <name val="Century Gothic"/>
        <scheme val="none"/>
      </font>
      <fill>
        <patternFill patternType="none">
          <fgColor indexed="64"/>
          <bgColor auto="1"/>
        </patternFill>
      </fill>
      <alignment horizontal="left" vertical="center" wrapText="0" indent="1" justifyLastLine="0" shrinkToFit="0"/>
      <border diagonalUp="0" diagonalDown="0" outline="0">
        <left/>
        <right style="thin">
          <color theme="9" tint="0.39997558519241921"/>
        </right>
        <top style="thin">
          <color theme="9" tint="0.39997558519241921"/>
        </top>
        <bottom style="thin">
          <color theme="9" tint="0.39997558519241921"/>
        </bottom>
      </border>
    </dxf>
    <dxf>
      <border>
        <top style="thin">
          <color theme="9" tint="0.39997558519241921"/>
        </top>
      </border>
    </dxf>
    <dxf>
      <border diagonalUp="0" diagonalDown="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9"/>
        <color theme="1"/>
        <name val="Century Gothic"/>
        <scheme val="none"/>
      </font>
      <fill>
        <patternFill patternType="none">
          <fgColor indexed="64"/>
          <bgColor auto="1"/>
        </patternFill>
      </fill>
      <alignment horizontal="left" vertical="center" wrapText="0" indent="1" justifyLastLine="0" shrinkToFit="0"/>
    </dxf>
    <dxf>
      <border>
        <bottom style="thin">
          <color theme="9" tint="0.39997558519241921"/>
        </bottom>
      </border>
    </dxf>
    <dxf>
      <font>
        <b val="0"/>
        <i val="0"/>
        <strike val="0"/>
        <condense val="0"/>
        <extend val="0"/>
        <outline val="0"/>
        <shadow val="0"/>
        <u val="none"/>
        <vertAlign val="baseline"/>
        <sz val="10"/>
        <color theme="0"/>
        <name val="Century Gothic"/>
        <scheme val="none"/>
      </font>
      <fill>
        <patternFill patternType="solid">
          <fgColor indexed="64"/>
          <bgColor theme="9" tint="-0.249977111117893"/>
        </patternFill>
      </fill>
      <alignment horizontal="left" vertical="center" textRotation="0" wrapText="0" relativeIndent="1" justifyLastLine="0" shrinkToFit="0" readingOrder="0"/>
      <border diagonalUp="0" diagonalDown="0" outline="0">
        <left style="thin">
          <color theme="9" tint="0.39997558519241921"/>
        </left>
        <right style="thin">
          <color theme="9" tint="0.39997558519241921"/>
        </right>
        <top/>
        <bottom/>
      </border>
    </dxf>
    <dxf>
      <font>
        <b val="0"/>
        <i val="0"/>
        <strike val="0"/>
        <condense val="0"/>
        <extend val="0"/>
        <outline val="0"/>
        <shadow val="0"/>
        <u val="none"/>
        <vertAlign val="baseline"/>
        <sz val="9"/>
        <color theme="1"/>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9" tint="0.39997558519241921"/>
        </left>
        <right/>
        <top style="thin">
          <color theme="9" tint="0.39997558519241921"/>
        </top>
        <bottom style="thin">
          <color theme="9" tint="0.39997558519241921"/>
        </bottom>
      </border>
    </dxf>
    <dxf>
      <font>
        <b val="0"/>
        <i val="0"/>
        <strike val="0"/>
        <condense val="0"/>
        <extend val="0"/>
        <outline val="0"/>
        <shadow val="0"/>
        <u val="none"/>
        <vertAlign val="baseline"/>
        <sz val="9"/>
        <color theme="1"/>
        <name val="Century Gothic"/>
        <scheme val="none"/>
      </font>
      <numFmt numFmtId="165" formatCode="[$-409]h:mm\ AM/PM;@"/>
      <fill>
        <patternFill patternType="none">
          <fgColor indexed="64"/>
          <bgColor auto="1"/>
        </patternFill>
      </fill>
      <alignment horizontal="right" vertical="center" textRotation="0" wrapText="0" indent="1" justifyLastLine="0" shrinkToFit="0" readingOrder="0"/>
      <border diagonalUp="0" diagonalDown="0"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9"/>
        <color theme="1"/>
        <name val="Century Gothic"/>
        <scheme val="none"/>
      </font>
      <numFmt numFmtId="165" formatCode="[$-409]h:mm\ AM/PM;@"/>
      <fill>
        <patternFill patternType="none">
          <fgColor indexed="64"/>
          <bgColor auto="1"/>
        </patternFill>
      </fill>
      <alignment horizontal="right" vertical="center" textRotation="0" wrapText="0" indent="1" justifyLastLine="0" shrinkToFit="0" readingOrder="0"/>
      <border diagonalUp="0" diagonalDown="0"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9"/>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9" tint="0.39997558519241921"/>
        </right>
        <top style="thin">
          <color theme="9" tint="0.39997558519241921"/>
        </top>
        <bottom style="thin">
          <color theme="9" tint="0.39997558519241921"/>
        </bottom>
      </border>
    </dxf>
    <dxf>
      <border>
        <top style="thin">
          <color theme="9" tint="0.39997558519241921"/>
        </top>
      </border>
    </dxf>
    <dxf>
      <border diagonalUp="0" diagonalDown="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9"/>
        <color theme="1"/>
        <name val="Century Gothic"/>
        <scheme val="none"/>
      </font>
      <fill>
        <patternFill patternType="none">
          <fgColor indexed="64"/>
          <bgColor auto="1"/>
        </patternFill>
      </fill>
      <alignment vertical="center" textRotation="0" wrapText="0" justifyLastLine="0" shrinkToFit="0"/>
    </dxf>
    <dxf>
      <border>
        <bottom style="thin">
          <color theme="9" tint="0.39997558519241921"/>
        </bottom>
      </border>
    </dxf>
    <dxf>
      <font>
        <b val="0"/>
        <i val="0"/>
        <strike val="0"/>
        <condense val="0"/>
        <extend val="0"/>
        <outline val="0"/>
        <shadow val="0"/>
        <u val="none"/>
        <vertAlign val="baseline"/>
        <sz val="10"/>
        <color theme="0"/>
        <name val="Century Gothic"/>
        <scheme val="none"/>
      </font>
      <fill>
        <patternFill patternType="solid">
          <fgColor indexed="64"/>
          <bgColor theme="9" tint="-0.249977111117893"/>
        </patternFill>
      </fill>
      <alignment horizontal="left" vertical="center" textRotation="0" wrapText="0" indent="1" justifyLastLine="0" shrinkToFit="0" readingOrder="0"/>
      <border diagonalUp="0" diagonalDown="0" outline="0">
        <left style="thin">
          <color theme="9" tint="0.39997558519241921"/>
        </left>
        <right style="thin">
          <color theme="9" tint="0.39997558519241921"/>
        </right>
        <top/>
        <bottom/>
      </border>
    </dxf>
  </dxfs>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A2lK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355600</xdr:colOff>
      <xdr:row>1</xdr:row>
      <xdr:rowOff>18133</xdr:rowOff>
    </xdr:to>
    <xdr:pic>
      <xdr:nvPicPr>
        <xdr:cNvPr id="7" name="Рисунок 6">
          <a:hlinkClick xmlns:r="http://schemas.openxmlformats.org/officeDocument/2006/relationships" r:id="rId1"/>
          <a:extLst>
            <a:ext uri="{FF2B5EF4-FFF2-40B4-BE49-F238E27FC236}">
              <a16:creationId xmlns:a16="http://schemas.microsoft.com/office/drawing/2014/main" id="{3C7C6BD9-12F0-454B-9684-436134FDE1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hiftData" displayName="ShiftData" ref="B2:E20" totalsRowShown="0" headerRowDxfId="15" dataDxfId="13" headerRowBorderDxfId="14" tableBorderDxfId="12" totalsRowBorderDxfId="11">
  <autoFilter ref="B2:E20" xr:uid="{00000000-0009-0000-0100-000003000000}"/>
  <sortState xmlns:xlrd2="http://schemas.microsoft.com/office/spreadsheetml/2017/richdata2" ref="B2:E19">
    <sortCondition ref="B1:B19"/>
  </sortState>
  <tableColumns count="4">
    <tableColumn id="1" xr3:uid="{00000000-0010-0000-0000-000001000000}" name="SHIFT_TYPE" dataDxfId="10"/>
    <tableColumn id="2" xr3:uid="{00000000-0010-0000-0000-000002000000}" name="BEGIN" dataDxfId="9"/>
    <tableColumn id="3" xr3:uid="{00000000-0010-0000-0000-000003000000}" name="END" dataDxfId="8"/>
    <tableColumn id="4" xr3:uid="{00000000-0010-0000-0000-000004000000}" name="HOURS" dataDxfId="7"/>
  </tableColumns>
  <tableStyleInfo name="TableStyleLight7"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mployeeIDwPay" displayName="EmployeeIDwPay" ref="B2:C22" totalsRowShown="0" headerRowDxfId="6" dataDxfId="4" headerRowBorderDxfId="5" tableBorderDxfId="3" totalsRowBorderDxfId="2">
  <autoFilter ref="B2:C22" xr:uid="{00000000-0009-0000-0100-000001000000}"/>
  <sortState xmlns:xlrd2="http://schemas.microsoft.com/office/spreadsheetml/2017/richdata2" ref="B2:C21">
    <sortCondition ref="B1:B21"/>
  </sortState>
  <tableColumns count="2">
    <tableColumn id="1" xr3:uid="{00000000-0010-0000-0100-000001000000}" name="EMPLOYEE_ID" dataDxfId="1"/>
    <tableColumn id="2" xr3:uid="{00000000-0010-0000-0100-000002000000}" name="PAY_RAT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A2lKd"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XFB26"/>
  <sheetViews>
    <sheetView showGridLines="0" tabSelected="1" workbookViewId="0">
      <pane ySplit="2" topLeftCell="A3" activePane="bottomLeft" state="frozen"/>
      <selection activeCell="B2" sqref="B2"/>
      <selection pane="bottomLeft" activeCell="AC48" sqref="AC48"/>
    </sheetView>
  </sheetViews>
  <sheetFormatPr defaultColWidth="10.83203125" defaultRowHeight="15.5" x14ac:dyDescent="0.35"/>
  <cols>
    <col min="1" max="1" width="3.33203125" style="1" customWidth="1"/>
    <col min="2" max="2" width="21.5" style="1" customWidth="1"/>
    <col min="3" max="9" width="10.83203125" style="1"/>
    <col min="10" max="11" width="10.83203125" style="1" customWidth="1"/>
    <col min="12" max="12" width="13.6640625" style="1" customWidth="1"/>
    <col min="13" max="13" width="3.33203125" style="1" customWidth="1"/>
    <col min="14" max="16384" width="10.83203125" style="1"/>
  </cols>
  <sheetData>
    <row r="1" spans="1:16382" ht="161.5" customHeight="1" x14ac:dyDescent="0.35"/>
    <row r="2" spans="1:16382" ht="50" customHeight="1" x14ac:dyDescent="0.35">
      <c r="A2" s="6"/>
      <c r="B2" s="8" t="s">
        <v>28</v>
      </c>
      <c r="C2" s="8"/>
      <c r="D2" s="8"/>
      <c r="E2" s="9"/>
      <c r="F2" s="9"/>
      <c r="G2" s="9"/>
      <c r="H2" s="9"/>
      <c r="I2" s="9"/>
      <c r="J2" s="9"/>
      <c r="K2" s="10"/>
      <c r="L2" s="9"/>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row>
    <row r="3" spans="1:16382" ht="33" customHeight="1" x14ac:dyDescent="0.35">
      <c r="A3" s="8"/>
      <c r="B3" s="19" t="s">
        <v>25</v>
      </c>
      <c r="C3" s="8"/>
      <c r="D3" s="8"/>
      <c r="E3" s="8"/>
      <c r="F3" s="35" t="s">
        <v>29</v>
      </c>
      <c r="G3" s="35"/>
      <c r="H3" s="35"/>
      <c r="I3" s="35"/>
      <c r="J3" s="35"/>
      <c r="K3" s="35"/>
      <c r="L3" s="35"/>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row>
    <row r="4" spans="1:16382" s="2" customFormat="1" ht="18" x14ac:dyDescent="0.35">
      <c r="B4" s="11" t="s">
        <v>0</v>
      </c>
      <c r="C4" s="12">
        <v>43689</v>
      </c>
      <c r="D4" s="13"/>
      <c r="E4" s="13"/>
      <c r="F4" s="13"/>
      <c r="G4" s="13"/>
      <c r="H4" s="14"/>
      <c r="I4" s="14"/>
      <c r="J4" s="14"/>
      <c r="K4" s="14"/>
      <c r="L4" s="14"/>
    </row>
    <row r="5" spans="1:16382" ht="8" customHeight="1" x14ac:dyDescent="0.35">
      <c r="B5" s="15"/>
      <c r="C5" s="15"/>
      <c r="D5" s="15"/>
      <c r="E5" s="15"/>
      <c r="F5" s="15"/>
      <c r="G5" s="15"/>
      <c r="H5" s="15"/>
      <c r="I5" s="15"/>
      <c r="J5" s="15"/>
      <c r="K5" s="15"/>
      <c r="L5" s="15"/>
    </row>
    <row r="6" spans="1:16382" s="2" customFormat="1" ht="22" customHeight="1" x14ac:dyDescent="0.35">
      <c r="B6" s="38" t="s">
        <v>1</v>
      </c>
      <c r="C6" s="21" t="s">
        <v>2</v>
      </c>
      <c r="D6" s="21" t="s">
        <v>3</v>
      </c>
      <c r="E6" s="21" t="s">
        <v>4</v>
      </c>
      <c r="F6" s="21" t="s">
        <v>5</v>
      </c>
      <c r="G6" s="21" t="s">
        <v>6</v>
      </c>
      <c r="H6" s="21" t="s">
        <v>7</v>
      </c>
      <c r="I6" s="21" t="s">
        <v>8</v>
      </c>
      <c r="J6" s="38" t="s">
        <v>9</v>
      </c>
      <c r="K6" s="38" t="s">
        <v>23</v>
      </c>
      <c r="L6" s="38" t="s">
        <v>10</v>
      </c>
    </row>
    <row r="7" spans="1:16382" s="2" customFormat="1" ht="22" customHeight="1" x14ac:dyDescent="0.35">
      <c r="B7" s="39"/>
      <c r="C7" s="22">
        <f>C4</f>
        <v>43689</v>
      </c>
      <c r="D7" s="22">
        <f>C7+1</f>
        <v>43690</v>
      </c>
      <c r="E7" s="22">
        <f t="shared" ref="E7:I7" si="0">D7+1</f>
        <v>43691</v>
      </c>
      <c r="F7" s="22">
        <f t="shared" si="0"/>
        <v>43692</v>
      </c>
      <c r="G7" s="22">
        <f t="shared" si="0"/>
        <v>43693</v>
      </c>
      <c r="H7" s="22">
        <f t="shared" si="0"/>
        <v>43694</v>
      </c>
      <c r="I7" s="22">
        <f t="shared" si="0"/>
        <v>43695</v>
      </c>
      <c r="J7" s="39"/>
      <c r="K7" s="39"/>
      <c r="L7" s="39"/>
    </row>
    <row r="8" spans="1:16382" ht="18" customHeight="1" x14ac:dyDescent="0.35">
      <c r="B8" s="20" t="s">
        <v>30</v>
      </c>
      <c r="C8" s="20" t="s">
        <v>13</v>
      </c>
      <c r="D8" s="20" t="s">
        <v>13</v>
      </c>
      <c r="E8" s="20" t="s">
        <v>13</v>
      </c>
      <c r="F8" s="20" t="s">
        <v>13</v>
      </c>
      <c r="G8" s="20" t="s">
        <v>13</v>
      </c>
      <c r="H8" s="20" t="s">
        <v>24</v>
      </c>
      <c r="I8" s="20" t="s">
        <v>24</v>
      </c>
      <c r="J8" s="24">
        <f>VLOOKUP(C8,ShiftData[],4)+VLOOKUP(D8,ShiftData[],4)+VLOOKUP(E8,ShiftData[],4)+VLOOKUP(F8,ShiftData[],4)+VLOOKUP(G8,ShiftData[],4)+VLOOKUP(H8,ShiftData[],4)+VLOOKUP(I8,ShiftData[],4)</f>
        <v>56</v>
      </c>
      <c r="K8" s="25">
        <f>VLOOKUP(B8,EmployeeIDwPay[],2)</f>
        <v>23.14</v>
      </c>
      <c r="L8" s="25">
        <f>J8*K8</f>
        <v>1295.8400000000001</v>
      </c>
    </row>
    <row r="9" spans="1:16382" ht="18" customHeight="1" x14ac:dyDescent="0.35">
      <c r="B9" s="20" t="s">
        <v>31</v>
      </c>
      <c r="C9" s="20" t="s">
        <v>16</v>
      </c>
      <c r="D9" s="20" t="s">
        <v>18</v>
      </c>
      <c r="E9" s="20" t="s">
        <v>16</v>
      </c>
      <c r="F9" s="20" t="s">
        <v>18</v>
      </c>
      <c r="G9" s="20" t="s">
        <v>18</v>
      </c>
      <c r="H9" s="20" t="s">
        <v>24</v>
      </c>
      <c r="I9" s="20" t="s">
        <v>24</v>
      </c>
      <c r="J9" s="24">
        <f>VLOOKUP(C9,ShiftData[],4)+VLOOKUP(D9,ShiftData[],4)+VLOOKUP(E9,ShiftData[],4)+VLOOKUP(F9,ShiftData[],4)+VLOOKUP(G9,ShiftData[],4)+VLOOKUP(H9,ShiftData[],4)+VLOOKUP(I9,ShiftData[],4)</f>
        <v>48.5</v>
      </c>
      <c r="K9" s="25">
        <f>VLOOKUP(B9,EmployeeIDwPay[],2)</f>
        <v>17.16</v>
      </c>
      <c r="L9" s="25">
        <f t="shared" ref="L9:L22" si="1">J9*K9</f>
        <v>832.26</v>
      </c>
    </row>
    <row r="10" spans="1:16382" ht="18" customHeight="1" x14ac:dyDescent="0.35">
      <c r="B10" s="20" t="s">
        <v>32</v>
      </c>
      <c r="C10" s="20" t="s">
        <v>17</v>
      </c>
      <c r="D10" s="20" t="s">
        <v>17</v>
      </c>
      <c r="E10" s="20" t="s">
        <v>17</v>
      </c>
      <c r="F10" s="20" t="s">
        <v>17</v>
      </c>
      <c r="G10" s="20" t="s">
        <v>17</v>
      </c>
      <c r="H10" s="20" t="s">
        <v>24</v>
      </c>
      <c r="I10" s="20" t="s">
        <v>24</v>
      </c>
      <c r="J10" s="24">
        <f>VLOOKUP(C10,ShiftData[],4)+VLOOKUP(D10,ShiftData[],4)+VLOOKUP(E10,ShiftData[],4)+VLOOKUP(F10,ShiftData[],4)+VLOOKUP(G10,ShiftData[],4)+VLOOKUP(H10,ShiftData[],4)+VLOOKUP(I10,ShiftData[],4)</f>
        <v>36</v>
      </c>
      <c r="K10" s="25">
        <f>VLOOKUP(B10,EmployeeIDwPay[],2)</f>
        <v>25.33</v>
      </c>
      <c r="L10" s="25">
        <f t="shared" si="1"/>
        <v>911.87999999999988</v>
      </c>
    </row>
    <row r="11" spans="1:16382" ht="18" customHeight="1" x14ac:dyDescent="0.35">
      <c r="B11" s="20" t="s">
        <v>33</v>
      </c>
      <c r="C11" s="20" t="s">
        <v>16</v>
      </c>
      <c r="D11" s="20" t="s">
        <v>18</v>
      </c>
      <c r="E11" s="20" t="s">
        <v>14</v>
      </c>
      <c r="F11" s="20" t="s">
        <v>14</v>
      </c>
      <c r="G11" s="20" t="s">
        <v>14</v>
      </c>
      <c r="H11" s="20" t="s">
        <v>24</v>
      </c>
      <c r="I11" s="20" t="s">
        <v>24</v>
      </c>
      <c r="J11" s="24">
        <f>VLOOKUP(C11,ShiftData[],4)+VLOOKUP(D11,ShiftData[],4)+VLOOKUP(E11,ShiftData[],4)+VLOOKUP(F11,ShiftData[],4)+VLOOKUP(G11,ShiftData[],4)+VLOOKUP(H11,ShiftData[],4)+VLOOKUP(I11,ShiftData[],4)</f>
        <v>53.5</v>
      </c>
      <c r="K11" s="25">
        <f>VLOOKUP(B11,EmployeeIDwPay[],2)</f>
        <v>32.42</v>
      </c>
      <c r="L11" s="25">
        <f t="shared" si="1"/>
        <v>1734.47</v>
      </c>
    </row>
    <row r="12" spans="1:16382" ht="18" customHeight="1" x14ac:dyDescent="0.35">
      <c r="B12" s="20"/>
      <c r="C12" s="20"/>
      <c r="D12" s="20"/>
      <c r="E12" s="20"/>
      <c r="F12" s="20"/>
      <c r="G12" s="20"/>
      <c r="H12" s="20"/>
      <c r="I12" s="20"/>
      <c r="J12" s="24" t="e">
        <f>VLOOKUP(C12,ShiftData[],4)+VLOOKUP(D12,ShiftData[],4)+VLOOKUP(E12,ShiftData[],4)+VLOOKUP(F12,ShiftData[],4)+VLOOKUP(G12,ShiftData[],4)+VLOOKUP(H12,ShiftData[],4)+VLOOKUP(I12,ShiftData[],4)</f>
        <v>#N/A</v>
      </c>
      <c r="K12" s="25" t="e">
        <f>VLOOKUP(B12,EmployeeIDwPay[],2)</f>
        <v>#N/A</v>
      </c>
      <c r="L12" s="25" t="e">
        <f t="shared" si="1"/>
        <v>#N/A</v>
      </c>
    </row>
    <row r="13" spans="1:16382" ht="18" customHeight="1" x14ac:dyDescent="0.35">
      <c r="B13" s="20"/>
      <c r="C13" s="20"/>
      <c r="D13" s="20"/>
      <c r="E13" s="20"/>
      <c r="F13" s="20"/>
      <c r="G13" s="20"/>
      <c r="H13" s="20"/>
      <c r="I13" s="20"/>
      <c r="J13" s="24" t="e">
        <f>VLOOKUP(C13,ShiftData[],4)+VLOOKUP(D13,ShiftData[],4)+VLOOKUP(E13,ShiftData[],4)+VLOOKUP(F13,ShiftData[],4)+VLOOKUP(G13,ShiftData[],4)+VLOOKUP(H13,ShiftData[],4)+VLOOKUP(I13,ShiftData[],4)</f>
        <v>#N/A</v>
      </c>
      <c r="K13" s="25" t="e">
        <f>VLOOKUP(B13,EmployeeIDwPay[],2)</f>
        <v>#N/A</v>
      </c>
      <c r="L13" s="25" t="e">
        <f t="shared" si="1"/>
        <v>#N/A</v>
      </c>
    </row>
    <row r="14" spans="1:16382" ht="18" customHeight="1" x14ac:dyDescent="0.35">
      <c r="B14" s="20"/>
      <c r="C14" s="20"/>
      <c r="D14" s="20"/>
      <c r="E14" s="20"/>
      <c r="F14" s="20"/>
      <c r="G14" s="20"/>
      <c r="H14" s="20"/>
      <c r="I14" s="20"/>
      <c r="J14" s="24" t="e">
        <f>VLOOKUP(C14,ShiftData[],4)+VLOOKUP(D14,ShiftData[],4)+VLOOKUP(E14,ShiftData[],4)+VLOOKUP(F14,ShiftData[],4)+VLOOKUP(G14,ShiftData[],4)+VLOOKUP(H14,ShiftData[],4)+VLOOKUP(I14,ShiftData[],4)</f>
        <v>#N/A</v>
      </c>
      <c r="K14" s="25" t="e">
        <f>VLOOKUP(B14,EmployeeIDwPay[],2)</f>
        <v>#N/A</v>
      </c>
      <c r="L14" s="25" t="e">
        <f t="shared" si="1"/>
        <v>#N/A</v>
      </c>
    </row>
    <row r="15" spans="1:16382" ht="18" customHeight="1" x14ac:dyDescent="0.35">
      <c r="B15" s="20"/>
      <c r="C15" s="20"/>
      <c r="D15" s="20"/>
      <c r="E15" s="20"/>
      <c r="F15" s="20"/>
      <c r="G15" s="20"/>
      <c r="H15" s="20"/>
      <c r="I15" s="20"/>
      <c r="J15" s="24" t="e">
        <f>VLOOKUP(C15,ShiftData[],4)+VLOOKUP(D15,ShiftData[],4)+VLOOKUP(E15,ShiftData[],4)+VLOOKUP(F15,ShiftData[],4)+VLOOKUP(G15,ShiftData[],4)+VLOOKUP(H15,ShiftData[],4)+VLOOKUP(I15,ShiftData[],4)</f>
        <v>#N/A</v>
      </c>
      <c r="K15" s="25" t="e">
        <f>VLOOKUP(B15,EmployeeIDwPay[],2)</f>
        <v>#N/A</v>
      </c>
      <c r="L15" s="25" t="e">
        <f t="shared" si="1"/>
        <v>#N/A</v>
      </c>
    </row>
    <row r="16" spans="1:16382" ht="18" customHeight="1" x14ac:dyDescent="0.35">
      <c r="B16" s="20"/>
      <c r="C16" s="20"/>
      <c r="D16" s="20"/>
      <c r="E16" s="20"/>
      <c r="F16" s="20"/>
      <c r="G16" s="20"/>
      <c r="H16" s="20"/>
      <c r="I16" s="20"/>
      <c r="J16" s="24" t="e">
        <f>VLOOKUP(C16,ShiftData[],4)+VLOOKUP(D16,ShiftData[],4)+VLOOKUP(E16,ShiftData[],4)+VLOOKUP(F16,ShiftData[],4)+VLOOKUP(G16,ShiftData[],4)+VLOOKUP(H16,ShiftData[],4)+VLOOKUP(I16,ShiftData[],4)</f>
        <v>#N/A</v>
      </c>
      <c r="K16" s="25" t="e">
        <f>VLOOKUP(B16,EmployeeIDwPay[],2)</f>
        <v>#N/A</v>
      </c>
      <c r="L16" s="25" t="e">
        <f t="shared" si="1"/>
        <v>#N/A</v>
      </c>
    </row>
    <row r="17" spans="2:12" ht="18" customHeight="1" x14ac:dyDescent="0.35">
      <c r="B17" s="20"/>
      <c r="C17" s="20"/>
      <c r="D17" s="20"/>
      <c r="E17" s="20"/>
      <c r="F17" s="20"/>
      <c r="G17" s="20"/>
      <c r="H17" s="20"/>
      <c r="I17" s="20"/>
      <c r="J17" s="24" t="e">
        <f>VLOOKUP(C17,ShiftData[],4)+VLOOKUP(D17,ShiftData[],4)+VLOOKUP(E17,ShiftData[],4)+VLOOKUP(F17,ShiftData[],4)+VLOOKUP(G17,ShiftData[],4)+VLOOKUP(H17,ShiftData[],4)+VLOOKUP(I17,ShiftData[],4)</f>
        <v>#N/A</v>
      </c>
      <c r="K17" s="25" t="e">
        <f>VLOOKUP(B17,EmployeeIDwPay[],2)</f>
        <v>#N/A</v>
      </c>
      <c r="L17" s="25" t="e">
        <f t="shared" si="1"/>
        <v>#N/A</v>
      </c>
    </row>
    <row r="18" spans="2:12" ht="18" customHeight="1" x14ac:dyDescent="0.35">
      <c r="B18" s="20"/>
      <c r="C18" s="20"/>
      <c r="D18" s="20"/>
      <c r="E18" s="20"/>
      <c r="F18" s="20"/>
      <c r="G18" s="20"/>
      <c r="H18" s="20"/>
      <c r="I18" s="20"/>
      <c r="J18" s="24" t="e">
        <f>VLOOKUP(C18,ShiftData[],4)+VLOOKUP(D18,ShiftData[],4)+VLOOKUP(E18,ShiftData[],4)+VLOOKUP(F18,ShiftData[],4)+VLOOKUP(G18,ShiftData[],4)+VLOOKUP(H18,ShiftData[],4)+VLOOKUP(I18,ShiftData[],4)</f>
        <v>#N/A</v>
      </c>
      <c r="K18" s="25" t="e">
        <f>VLOOKUP(B18,EmployeeIDwPay[],2)</f>
        <v>#N/A</v>
      </c>
      <c r="L18" s="25" t="e">
        <f t="shared" si="1"/>
        <v>#N/A</v>
      </c>
    </row>
    <row r="19" spans="2:12" ht="18" customHeight="1" x14ac:dyDescent="0.35">
      <c r="B19" s="20"/>
      <c r="C19" s="20"/>
      <c r="D19" s="20"/>
      <c r="E19" s="20"/>
      <c r="F19" s="20"/>
      <c r="G19" s="20"/>
      <c r="H19" s="20"/>
      <c r="I19" s="20"/>
      <c r="J19" s="24" t="e">
        <f>VLOOKUP(C19,ShiftData[],4)+VLOOKUP(D19,ShiftData[],4)+VLOOKUP(E19,ShiftData[],4)+VLOOKUP(F19,ShiftData[],4)+VLOOKUP(G19,ShiftData[],4)+VLOOKUP(H19,ShiftData[],4)+VLOOKUP(I19,ShiftData[],4)</f>
        <v>#N/A</v>
      </c>
      <c r="K19" s="25" t="e">
        <f>VLOOKUP(B19,EmployeeIDwPay[],2)</f>
        <v>#N/A</v>
      </c>
      <c r="L19" s="25" t="e">
        <f t="shared" si="1"/>
        <v>#N/A</v>
      </c>
    </row>
    <row r="20" spans="2:12" ht="18" customHeight="1" x14ac:dyDescent="0.35">
      <c r="B20" s="20"/>
      <c r="C20" s="20"/>
      <c r="D20" s="20"/>
      <c r="E20" s="20"/>
      <c r="F20" s="20"/>
      <c r="G20" s="20"/>
      <c r="H20" s="20"/>
      <c r="I20" s="20"/>
      <c r="J20" s="24" t="e">
        <f>VLOOKUP(C20,ShiftData[],4)+VLOOKUP(D20,ShiftData[],4)+VLOOKUP(E20,ShiftData[],4)+VLOOKUP(F20,ShiftData[],4)+VLOOKUP(G20,ShiftData[],4)+VLOOKUP(H20,ShiftData[],4)+VLOOKUP(I20,ShiftData[],4)</f>
        <v>#N/A</v>
      </c>
      <c r="K20" s="25" t="e">
        <f>VLOOKUP(B20,EmployeeIDwPay[],2)</f>
        <v>#N/A</v>
      </c>
      <c r="L20" s="25" t="e">
        <f t="shared" si="1"/>
        <v>#N/A</v>
      </c>
    </row>
    <row r="21" spans="2:12" ht="18" customHeight="1" x14ac:dyDescent="0.35">
      <c r="B21" s="20"/>
      <c r="C21" s="20"/>
      <c r="D21" s="20"/>
      <c r="E21" s="20"/>
      <c r="F21" s="20"/>
      <c r="G21" s="20"/>
      <c r="H21" s="20"/>
      <c r="I21" s="20"/>
      <c r="J21" s="24" t="e">
        <f>VLOOKUP(C21,ShiftData[],4)+VLOOKUP(D21,ShiftData[],4)+VLOOKUP(E21,ShiftData[],4)+VLOOKUP(F21,ShiftData[],4)+VLOOKUP(G21,ShiftData[],4)+VLOOKUP(H21,ShiftData[],4)+VLOOKUP(I21,ShiftData[],4)</f>
        <v>#N/A</v>
      </c>
      <c r="K21" s="25" t="e">
        <f>VLOOKUP(B21,EmployeeIDwPay[],2)</f>
        <v>#N/A</v>
      </c>
      <c r="L21" s="25" t="e">
        <f t="shared" si="1"/>
        <v>#N/A</v>
      </c>
    </row>
    <row r="22" spans="2:12" ht="18" customHeight="1" x14ac:dyDescent="0.35">
      <c r="B22" s="20"/>
      <c r="C22" s="20"/>
      <c r="D22" s="20"/>
      <c r="E22" s="20"/>
      <c r="F22" s="20"/>
      <c r="G22" s="20"/>
      <c r="H22" s="20"/>
      <c r="I22" s="20"/>
      <c r="J22" s="24" t="e">
        <f>VLOOKUP(C22,ShiftData[],4)+VLOOKUP(D22,ShiftData[],4)+VLOOKUP(E22,ShiftData[],4)+VLOOKUP(F22,ShiftData[],4)+VLOOKUP(G22,ShiftData[],4)+VLOOKUP(H22,ShiftData[],4)+VLOOKUP(I22,ShiftData[],4)</f>
        <v>#N/A</v>
      </c>
      <c r="K22" s="25" t="e">
        <f>VLOOKUP(B22,EmployeeIDwPay[],2)</f>
        <v>#N/A</v>
      </c>
      <c r="L22" s="25" t="e">
        <f t="shared" si="1"/>
        <v>#N/A</v>
      </c>
    </row>
    <row r="23" spans="2:12" s="2" customFormat="1" ht="25" customHeight="1" x14ac:dyDescent="0.35">
      <c r="B23" s="26"/>
      <c r="C23" s="26"/>
      <c r="D23" s="26"/>
      <c r="E23" s="26"/>
      <c r="F23" s="26"/>
      <c r="G23" s="26"/>
      <c r="H23" s="26"/>
      <c r="I23" s="26"/>
      <c r="J23" s="36" t="s">
        <v>27</v>
      </c>
      <c r="K23" s="37"/>
      <c r="L23" s="25">
        <f>SUM(L8:L11)</f>
        <v>4774.4500000000007</v>
      </c>
    </row>
    <row r="24" spans="2:12" ht="16" customHeight="1" x14ac:dyDescent="0.35">
      <c r="B24" s="16"/>
      <c r="C24" s="16"/>
      <c r="D24" s="16"/>
      <c r="E24" s="16"/>
      <c r="F24" s="16"/>
      <c r="G24" s="16"/>
      <c r="H24" s="16"/>
      <c r="I24" s="16"/>
      <c r="J24" s="16"/>
      <c r="K24" s="16"/>
      <c r="L24" s="16"/>
    </row>
    <row r="26" spans="2:12" ht="50" customHeight="1" x14ac:dyDescent="0.35">
      <c r="B26" s="40" t="s">
        <v>35</v>
      </c>
      <c r="C26" s="40"/>
      <c r="D26" s="40"/>
      <c r="E26" s="40"/>
      <c r="F26" s="40"/>
      <c r="G26" s="40"/>
      <c r="H26" s="40"/>
      <c r="I26" s="40"/>
      <c r="J26" s="40"/>
      <c r="K26" s="40"/>
      <c r="L26" s="40"/>
    </row>
  </sheetData>
  <mergeCells count="7">
    <mergeCell ref="B26:L26"/>
    <mergeCell ref="F3:L3"/>
    <mergeCell ref="J23:K23"/>
    <mergeCell ref="B6:B7"/>
    <mergeCell ref="J6:J7"/>
    <mergeCell ref="K6:K7"/>
    <mergeCell ref="L6:L7"/>
  </mergeCells>
  <hyperlinks>
    <hyperlink ref="B26:L26" r:id="rId1" display="CLICK HERE TO CREATE EMPLOYEE CALENDARS IN SMARTSHEET" xr:uid="{00000000-0004-0000-0000-000000000000}"/>
  </hyperlinks>
  <pageMargins left="0.7" right="0.7" top="0.75" bottom="0.75" header="0.3" footer="0.3"/>
  <pageSetup orientation="portrait" horizontalDpi="0" verticalDpi="0"/>
  <ignoredErrors>
    <ignoredError sqref="J12:L22"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'Employee IDs with Pay Rate'!$B$3:$B$22</xm:f>
          </x14:formula1>
          <xm:sqref>B8:B22</xm:sqref>
        </x14:dataValidation>
        <x14:dataValidation type="list" allowBlank="1" showInputMessage="1" showErrorMessage="1" xr:uid="{00000000-0002-0000-0000-000001000000}">
          <x14:formula1>
            <xm:f>'Shift Data'!$B$3:$B$20</xm:f>
          </x14:formula1>
          <xm:sqref>C8:I22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XFD20"/>
  <sheetViews>
    <sheetView showGridLines="0" workbookViewId="0">
      <selection activeCell="B3" sqref="B3"/>
    </sheetView>
  </sheetViews>
  <sheetFormatPr defaultColWidth="10.83203125" defaultRowHeight="15.5" x14ac:dyDescent="0.35"/>
  <cols>
    <col min="1" max="1" width="3.33203125" style="1" customWidth="1"/>
    <col min="2" max="2" width="15" style="1" customWidth="1"/>
    <col min="3" max="5" width="10.83203125" style="1" customWidth="1"/>
    <col min="6" max="6" width="3.33203125" style="1" customWidth="1"/>
    <col min="7" max="16384" width="10.83203125" style="1"/>
  </cols>
  <sheetData>
    <row r="1" spans="1:16384" ht="35" customHeight="1" x14ac:dyDescent="0.35">
      <c r="A1" s="8"/>
      <c r="B1" s="19" t="s">
        <v>26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ht="18" customHeight="1" x14ac:dyDescent="0.35">
      <c r="B2" s="17" t="s">
        <v>22</v>
      </c>
      <c r="C2" s="23" t="s">
        <v>11</v>
      </c>
      <c r="D2" s="23" t="s">
        <v>12</v>
      </c>
      <c r="E2" s="18" t="s">
        <v>9</v>
      </c>
    </row>
    <row r="3" spans="1:16384" ht="18" customHeight="1" x14ac:dyDescent="0.35">
      <c r="B3" s="27" t="s">
        <v>14</v>
      </c>
      <c r="C3" s="31">
        <v>0.5</v>
      </c>
      <c r="D3" s="31">
        <v>0.83333333333333337</v>
      </c>
      <c r="E3" s="32">
        <v>8</v>
      </c>
    </row>
    <row r="4" spans="1:16384" ht="18" customHeight="1" x14ac:dyDescent="0.35">
      <c r="B4" s="27" t="s">
        <v>13</v>
      </c>
      <c r="C4" s="31">
        <v>0.33333333333333331</v>
      </c>
      <c r="D4" s="31">
        <v>0.66666666666666663</v>
      </c>
      <c r="E4" s="32">
        <v>8</v>
      </c>
    </row>
    <row r="5" spans="1:16384" ht="18" customHeight="1" x14ac:dyDescent="0.35">
      <c r="B5" s="27" t="s">
        <v>15</v>
      </c>
      <c r="C5" s="31">
        <v>0.66666666666666663</v>
      </c>
      <c r="D5" s="31">
        <v>0</v>
      </c>
      <c r="E5" s="32">
        <v>8</v>
      </c>
    </row>
    <row r="6" spans="1:16384" ht="18" customHeight="1" x14ac:dyDescent="0.35">
      <c r="B6" s="27" t="s">
        <v>17</v>
      </c>
      <c r="C6" s="31">
        <v>0.33333333333333331</v>
      </c>
      <c r="D6" s="31">
        <v>0.5</v>
      </c>
      <c r="E6" s="32">
        <v>4</v>
      </c>
    </row>
    <row r="7" spans="1:16384" ht="18" customHeight="1" x14ac:dyDescent="0.35">
      <c r="B7" s="27" t="s">
        <v>16</v>
      </c>
      <c r="C7" s="31">
        <v>0</v>
      </c>
      <c r="D7" s="31">
        <v>0.33333333333333331</v>
      </c>
      <c r="E7" s="32">
        <v>8</v>
      </c>
    </row>
    <row r="8" spans="1:16384" ht="18" customHeight="1" x14ac:dyDescent="0.35">
      <c r="B8" s="27" t="s">
        <v>18</v>
      </c>
      <c r="C8" s="31">
        <v>0.66666666666666663</v>
      </c>
      <c r="D8" s="31">
        <v>0.89583333333333337</v>
      </c>
      <c r="E8" s="32">
        <v>5.5</v>
      </c>
    </row>
    <row r="9" spans="1:16384" ht="18" customHeight="1" x14ac:dyDescent="0.35">
      <c r="B9" s="27" t="s">
        <v>19</v>
      </c>
      <c r="C9" s="31">
        <v>0.33333333333333331</v>
      </c>
      <c r="D9" s="31">
        <v>0.66666666666666663</v>
      </c>
      <c r="E9" s="32">
        <v>8</v>
      </c>
    </row>
    <row r="10" spans="1:16384" ht="18" customHeight="1" x14ac:dyDescent="0.35">
      <c r="B10" s="27" t="s">
        <v>24</v>
      </c>
      <c r="C10" s="31"/>
      <c r="D10" s="31"/>
      <c r="E10" s="32">
        <v>0</v>
      </c>
    </row>
    <row r="11" spans="1:16384" ht="18" customHeight="1" x14ac:dyDescent="0.35">
      <c r="B11" s="27"/>
      <c r="C11" s="31"/>
      <c r="D11" s="31"/>
      <c r="E11" s="32"/>
    </row>
    <row r="12" spans="1:16384" ht="18" customHeight="1" x14ac:dyDescent="0.35">
      <c r="B12" s="27"/>
      <c r="C12" s="31"/>
      <c r="D12" s="31"/>
      <c r="E12" s="32"/>
    </row>
    <row r="13" spans="1:16384" ht="18" customHeight="1" x14ac:dyDescent="0.35">
      <c r="B13" s="27"/>
      <c r="C13" s="31"/>
      <c r="D13" s="31"/>
      <c r="E13" s="32"/>
    </row>
    <row r="14" spans="1:16384" ht="18" customHeight="1" x14ac:dyDescent="0.35">
      <c r="B14" s="27"/>
      <c r="C14" s="31"/>
      <c r="D14" s="31"/>
      <c r="E14" s="32"/>
    </row>
    <row r="15" spans="1:16384" ht="18" customHeight="1" x14ac:dyDescent="0.35">
      <c r="B15" s="27"/>
      <c r="C15" s="31"/>
      <c r="D15" s="31"/>
      <c r="E15" s="32"/>
    </row>
    <row r="16" spans="1:16384" ht="18" customHeight="1" x14ac:dyDescent="0.35">
      <c r="B16" s="27"/>
      <c r="C16" s="31"/>
      <c r="D16" s="31"/>
      <c r="E16" s="32"/>
    </row>
    <row r="17" spans="2:5" ht="18" customHeight="1" x14ac:dyDescent="0.35">
      <c r="B17" s="27"/>
      <c r="C17" s="31"/>
      <c r="D17" s="31"/>
      <c r="E17" s="32"/>
    </row>
    <row r="18" spans="2:5" ht="18" customHeight="1" x14ac:dyDescent="0.35">
      <c r="B18" s="27"/>
      <c r="C18" s="31"/>
      <c r="D18" s="31"/>
      <c r="E18" s="32"/>
    </row>
    <row r="19" spans="2:5" ht="18" customHeight="1" x14ac:dyDescent="0.35">
      <c r="B19" s="27"/>
      <c r="C19" s="31"/>
      <c r="D19" s="31"/>
      <c r="E19" s="32"/>
    </row>
    <row r="20" spans="2:5" ht="18" customHeight="1" x14ac:dyDescent="0.35">
      <c r="B20" s="29"/>
      <c r="C20" s="33"/>
      <c r="D20" s="33"/>
      <c r="E20" s="34"/>
    </row>
  </sheetData>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FD23"/>
  <sheetViews>
    <sheetView showGridLines="0" workbookViewId="0">
      <selection activeCell="F4" sqref="F4"/>
    </sheetView>
  </sheetViews>
  <sheetFormatPr defaultColWidth="10.83203125" defaultRowHeight="15.5" x14ac:dyDescent="0.35"/>
  <cols>
    <col min="1" max="1" width="3.33203125" style="1" customWidth="1"/>
    <col min="2" max="2" width="25" style="1" customWidth="1"/>
    <col min="3" max="3" width="14.83203125" style="1" customWidth="1"/>
    <col min="4" max="4" width="3.33203125" style="1" customWidth="1"/>
    <col min="5" max="5" width="10.83203125" style="1"/>
    <col min="6" max="6" width="20.5" style="1" customWidth="1"/>
    <col min="7" max="7" width="15.5" style="1" customWidth="1"/>
    <col min="8" max="10" width="6.1640625" style="1" customWidth="1"/>
    <col min="11" max="11" width="6.6640625" style="1" customWidth="1"/>
    <col min="12" max="12" width="10.6640625" style="1" customWidth="1"/>
    <col min="13" max="13" width="16.33203125" style="1" bestFit="1" customWidth="1"/>
    <col min="14" max="14" width="10.1640625" style="1" customWidth="1"/>
    <col min="15" max="15" width="8.83203125" style="1" customWidth="1"/>
    <col min="16" max="16" width="11.33203125" style="1" bestFit="1" customWidth="1"/>
    <col min="17" max="17" width="10.6640625" style="1" customWidth="1"/>
    <col min="18" max="16384" width="10.83203125" style="1"/>
  </cols>
  <sheetData>
    <row r="1" spans="1:16384" ht="33" customHeight="1" x14ac:dyDescent="0.35">
      <c r="A1" s="8"/>
      <c r="B1" s="19" t="s">
        <v>34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ht="18" customHeight="1" x14ac:dyDescent="0.35">
      <c r="B2" s="17" t="s">
        <v>20</v>
      </c>
      <c r="C2" s="18" t="s">
        <v>21</v>
      </c>
    </row>
    <row r="3" spans="1:16384" ht="18" customHeight="1" x14ac:dyDescent="0.35">
      <c r="B3" s="27" t="s">
        <v>30</v>
      </c>
      <c r="C3" s="28">
        <v>23.14</v>
      </c>
    </row>
    <row r="4" spans="1:16384" ht="18" customHeight="1" x14ac:dyDescent="0.35">
      <c r="B4" s="27" t="s">
        <v>31</v>
      </c>
      <c r="C4" s="28">
        <v>17.16</v>
      </c>
    </row>
    <row r="5" spans="1:16384" ht="18" customHeight="1" x14ac:dyDescent="0.35">
      <c r="B5" s="27" t="s">
        <v>32</v>
      </c>
      <c r="C5" s="28">
        <v>25.33</v>
      </c>
    </row>
    <row r="6" spans="1:16384" ht="18" customHeight="1" x14ac:dyDescent="0.35">
      <c r="B6" s="27" t="s">
        <v>33</v>
      </c>
      <c r="C6" s="28">
        <v>32.42</v>
      </c>
    </row>
    <row r="7" spans="1:16384" ht="18" customHeight="1" x14ac:dyDescent="0.35">
      <c r="B7" s="27"/>
      <c r="C7" s="28"/>
    </row>
    <row r="8" spans="1:16384" ht="18" customHeight="1" x14ac:dyDescent="0.35">
      <c r="B8" s="27"/>
      <c r="C8" s="28"/>
    </row>
    <row r="9" spans="1:16384" ht="18" customHeight="1" x14ac:dyDescent="0.35">
      <c r="B9" s="27"/>
      <c r="C9" s="28"/>
    </row>
    <row r="10" spans="1:16384" ht="18" customHeight="1" x14ac:dyDescent="0.35">
      <c r="B10" s="27"/>
      <c r="C10" s="28"/>
    </row>
    <row r="11" spans="1:16384" ht="18" customHeight="1" x14ac:dyDescent="0.35">
      <c r="B11" s="27"/>
      <c r="C11" s="28"/>
      <c r="F11" s="3"/>
      <c r="G11" s="4"/>
      <c r="H11" s="4"/>
      <c r="I11" s="4"/>
      <c r="J11" s="4"/>
      <c r="K11" s="4"/>
      <c r="L11" s="4"/>
    </row>
    <row r="12" spans="1:16384" ht="18" customHeight="1" x14ac:dyDescent="0.35">
      <c r="B12" s="27"/>
      <c r="C12" s="28"/>
      <c r="F12" s="3"/>
      <c r="G12" s="4"/>
      <c r="H12" s="4"/>
      <c r="I12" s="4"/>
      <c r="J12" s="4"/>
      <c r="K12" s="4"/>
      <c r="L12" s="4"/>
    </row>
    <row r="13" spans="1:16384" ht="18" customHeight="1" x14ac:dyDescent="0.35">
      <c r="B13" s="27"/>
      <c r="C13" s="28"/>
      <c r="F13" s="3"/>
      <c r="G13" s="4"/>
      <c r="H13" s="4"/>
      <c r="I13" s="4"/>
      <c r="J13" s="4"/>
      <c r="K13" s="4"/>
      <c r="L13" s="4"/>
    </row>
    <row r="14" spans="1:16384" ht="18" customHeight="1" x14ac:dyDescent="0.35">
      <c r="B14" s="27"/>
      <c r="C14" s="28"/>
      <c r="F14" s="3"/>
      <c r="G14" s="4"/>
      <c r="H14" s="4"/>
      <c r="I14" s="4"/>
      <c r="J14" s="4"/>
      <c r="K14" s="4"/>
      <c r="L14" s="4"/>
    </row>
    <row r="15" spans="1:16384" ht="18" customHeight="1" x14ac:dyDescent="0.35">
      <c r="B15" s="27"/>
      <c r="C15" s="28"/>
      <c r="F15" s="3"/>
      <c r="G15" s="4"/>
      <c r="H15" s="4"/>
      <c r="I15" s="4"/>
      <c r="J15" s="4"/>
      <c r="K15" s="4"/>
      <c r="L15" s="4"/>
    </row>
    <row r="16" spans="1:16384" ht="18" customHeight="1" x14ac:dyDescent="0.35">
      <c r="B16" s="27"/>
      <c r="C16" s="28"/>
      <c r="F16" s="3"/>
      <c r="G16" s="4"/>
      <c r="H16" s="4"/>
      <c r="I16" s="4"/>
      <c r="J16" s="4"/>
      <c r="K16" s="4"/>
      <c r="L16" s="4"/>
    </row>
    <row r="17" spans="2:3" ht="18" customHeight="1" x14ac:dyDescent="0.35">
      <c r="B17" s="27"/>
      <c r="C17" s="28"/>
    </row>
    <row r="18" spans="2:3" ht="18" customHeight="1" x14ac:dyDescent="0.35">
      <c r="B18" s="27"/>
      <c r="C18" s="28"/>
    </row>
    <row r="19" spans="2:3" ht="18" customHeight="1" x14ac:dyDescent="0.35">
      <c r="B19" s="27"/>
      <c r="C19" s="28"/>
    </row>
    <row r="20" spans="2:3" ht="18" customHeight="1" x14ac:dyDescent="0.35">
      <c r="B20" s="27"/>
      <c r="C20" s="28"/>
    </row>
    <row r="21" spans="2:3" ht="18" customHeight="1" x14ac:dyDescent="0.35">
      <c r="B21" s="27"/>
      <c r="C21" s="28"/>
    </row>
    <row r="22" spans="2:3" ht="18" customHeight="1" x14ac:dyDescent="0.35">
      <c r="B22" s="29"/>
      <c r="C22" s="30"/>
    </row>
    <row r="23" spans="2:3" x14ac:dyDescent="0.35">
      <c r="B23" s="5"/>
      <c r="C23" s="5"/>
    </row>
  </sheetData>
  <pageMargins left="0.7" right="0.7" top="0.75" bottom="0.75" header="0.3" footer="0.3"/>
  <pageSetup orientation="portrait"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F136-BAD5-41E7-BF5A-6D4B752B61E8}">
  <sheetPr>
    <tabColor theme="1"/>
  </sheetPr>
  <dimension ref="B2"/>
  <sheetViews>
    <sheetView showGridLines="0" workbookViewId="0">
      <selection activeCell="W52" sqref="W52"/>
    </sheetView>
  </sheetViews>
  <sheetFormatPr defaultColWidth="10.83203125" defaultRowHeight="14.5" x14ac:dyDescent="0.35"/>
  <cols>
    <col min="1" max="1" width="3.33203125" style="42" customWidth="1"/>
    <col min="2" max="2" width="88.33203125" style="42" customWidth="1"/>
    <col min="3" max="16384" width="10.83203125" style="42"/>
  </cols>
  <sheetData>
    <row r="2" spans="2:2" ht="93" x14ac:dyDescent="0.35">
      <c r="B2" s="4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Weekly Shift Schedule with Pay</vt:lpstr>
      <vt:lpstr>Shift Data</vt:lpstr>
      <vt:lpstr>Employee IDs with Pay Rate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2016-04-04T05:31:21Z</dcterms:created>
  <dcterms:modified xsi:type="dcterms:W3CDTF">2020-11-13T21:37:09Z</dcterms:modified>
</cp:coreProperties>
</file>