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heatherkey/Desktop/_content_project-portfolio-management-templates/"/>
    </mc:Choice>
  </mc:AlternateContent>
  <xr:revisionPtr revIDLastSave="0" documentId="13_ncr:1_{C53844BC-0188-6648-8869-F59FF8182C32}" xr6:coauthVersionLast="47" xr6:coauthVersionMax="47" xr10:uidLastSave="{00000000-0000-0000-0000-000000000000}"/>
  <bookViews>
    <workbookView xWindow="49520" yWindow="0" windowWidth="24540" windowHeight="21600" tabRatio="500" firstSheet="1" activeTab="1" xr2:uid="{00000000-000D-0000-FFFF-FFFF00000000}"/>
  </bookViews>
  <sheets>
    <sheet name="Tableau de bord des projets ori" sheetId="1" r:id="rId1"/>
    <sheet name="Projet orienté client - VIERGE" sheetId="4" r:id="rId2"/>
    <sheet name="– Exclusion de responsabilité –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57" i="4" l="1"/>
  <c r="O57" i="4"/>
  <c r="N57" i="4"/>
  <c r="M57" i="4"/>
  <c r="L57" i="4"/>
  <c r="K57" i="4"/>
  <c r="I57" i="4"/>
  <c r="H57" i="4"/>
  <c r="J56" i="4"/>
  <c r="F56" i="4"/>
  <c r="J55" i="4"/>
  <c r="F55" i="4"/>
  <c r="J54" i="4"/>
  <c r="F54" i="4"/>
  <c r="J53" i="4"/>
  <c r="F53" i="4"/>
  <c r="J52" i="4"/>
  <c r="F52" i="4"/>
  <c r="J51" i="4"/>
  <c r="F51" i="4"/>
  <c r="J50" i="4"/>
  <c r="F50" i="4"/>
  <c r="J49" i="4"/>
  <c r="F49" i="4"/>
  <c r="J48" i="4"/>
  <c r="F48" i="4"/>
  <c r="J47" i="4"/>
  <c r="F47" i="4"/>
  <c r="J46" i="4"/>
  <c r="F46" i="4"/>
  <c r="J45" i="4"/>
  <c r="F45" i="4"/>
  <c r="J44" i="4"/>
  <c r="F44" i="4"/>
  <c r="J43" i="4"/>
  <c r="F43" i="4"/>
  <c r="F40" i="1"/>
  <c r="J40" i="1"/>
  <c r="F41" i="1"/>
  <c r="J41" i="1"/>
  <c r="F42" i="1"/>
  <c r="J42" i="1"/>
  <c r="F43" i="1"/>
  <c r="J43" i="1"/>
  <c r="F44" i="1"/>
  <c r="J44" i="1"/>
  <c r="F45" i="1"/>
  <c r="J45" i="1"/>
  <c r="F46" i="1"/>
  <c r="J46" i="1"/>
  <c r="F47" i="1"/>
  <c r="J47" i="1"/>
  <c r="F48" i="1"/>
  <c r="J48" i="1"/>
  <c r="F49" i="1"/>
  <c r="J49" i="1"/>
  <c r="F50" i="1"/>
  <c r="J50" i="1"/>
  <c r="F51" i="1"/>
  <c r="J51" i="1"/>
  <c r="F52" i="1"/>
  <c r="J52" i="1"/>
  <c r="F53" i="1"/>
  <c r="J53" i="1"/>
  <c r="H54" i="1"/>
  <c r="I54" i="1"/>
  <c r="K54" i="1"/>
  <c r="L54" i="1"/>
  <c r="M54" i="1"/>
  <c r="N54" i="1"/>
  <c r="O54" i="1"/>
  <c r="P54" i="1"/>
  <c r="J54" i="1"/>
  <c r="J57" i="4" l="1"/>
</calcChain>
</file>

<file path=xl/sharedStrings.xml><?xml version="1.0" encoding="utf-8"?>
<sst xmlns="http://schemas.openxmlformats.org/spreadsheetml/2006/main" count="128" uniqueCount="48">
  <si>
    <t>BUDGET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</si>
  <si>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</si>
  <si>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TABLEAU DE BORD DU PORTEFEUILLE DE PROJETS ORIENTÉ CLIENT</t>
  </si>
  <si>
    <t xml:space="preserve">**Saisissez les données dans le tableau en commençant par la ligne 38 </t>
  </si>
  <si>
    <t>ÉCHÉANCIER DE LIVRAISON ET RESSOURCES</t>
  </si>
  <si>
    <t>DONNÉES FINANCIÈRES DU PROJET</t>
  </si>
  <si>
    <t>ANALYSE DES RISQUES</t>
  </si>
  <si>
    <t>MESURES EN COURS ET EN ATTENTE</t>
  </si>
  <si>
    <t>RAPPORT DU PROJET</t>
  </si>
  <si>
    <t>NOM DU PROJET</t>
  </si>
  <si>
    <t>PLANNING</t>
  </si>
  <si>
    <t>RESSOURCES</t>
  </si>
  <si>
    <t>RISQUES</t>
  </si>
  <si>
    <t>PROBLÈMES</t>
  </si>
  <si>
    <t>COMMENTAIRES</t>
  </si>
  <si>
    <t>Projet A</t>
  </si>
  <si>
    <t>Projet B</t>
  </si>
  <si>
    <t>Projet C</t>
  </si>
  <si>
    <t>Projet D</t>
  </si>
  <si>
    <t>Projet E</t>
  </si>
  <si>
    <t>Projet F</t>
  </si>
  <si>
    <t>Projet G</t>
  </si>
  <si>
    <t>Projet H</t>
  </si>
  <si>
    <t>Projet J</t>
  </si>
  <si>
    <t>Projet K</t>
  </si>
  <si>
    <t>Projet L</t>
  </si>
  <si>
    <t>Projet M</t>
  </si>
  <si>
    <t>Projet N</t>
  </si>
  <si>
    <t>Projet P</t>
  </si>
  <si>
    <t>DONNÉES DU TABLEAU DE BORD</t>
  </si>
  <si>
    <t xml:space="preserve">**Supprimez les lignes non utilisées afin de remplir correctement les diagrammes et graphiques ci-dessus. </t>
  </si>
  <si>
    <t xml:space="preserve">**L'utilisateur ne doit remplir que les cellules non grisées. </t>
  </si>
  <si>
    <t>ÉCHÉANCIER</t>
  </si>
  <si>
    <t>NOMBRE DE MEMBRES DE L'ÉQUIPE</t>
  </si>
  <si>
    <t>MESURES EN COURS</t>
  </si>
  <si>
    <t>MESURES EN ATTENTE</t>
  </si>
  <si>
    <t>CALENDRIER</t>
  </si>
  <si>
    <t>DÉBUT</t>
  </si>
  <si>
    <t>FIN</t>
  </si>
  <si>
    <t>NB DE JOURS</t>
  </si>
  <si>
    <t>PROJECTION</t>
  </si>
  <si>
    <t>RÉALITÉ</t>
  </si>
  <si>
    <t>RESTE</t>
  </si>
  <si>
    <t>ÉLEVÉS</t>
  </si>
  <si>
    <t>MOYENS</t>
  </si>
  <si>
    <t>FAIBLES</t>
  </si>
  <si>
    <t>RÉVISIONS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</si>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</sst>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mm/dd/yy;@"/>
    <numFmt numFmtId="166" formatCode="&quot;$&quot;#,##0"/>
  </numFmts>
  <fonts count="2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Verdana"/>
      <family val="2"/>
    </font>
    <font>
      <u/>
      <sz val="12"/>
      <color indexed="12"/>
      <name val="Calibri"/>
      <family val="2"/>
    </font>
    <font>
      <sz val="12"/>
      <color theme="1"/>
      <name val="Century Gothic"/>
      <family val="1"/>
    </font>
    <font>
      <sz val="12"/>
      <color indexed="8"/>
      <name val="Century Gothic"/>
      <family val="1"/>
    </font>
    <font>
      <b/>
      <sz val="10"/>
      <color indexed="9"/>
      <name val="Century Gothic"/>
      <family val="1"/>
    </font>
    <font>
      <sz val="10"/>
      <color indexed="8"/>
      <name val="Century Gothic"/>
      <family val="1"/>
    </font>
    <font>
      <b/>
      <sz val="12"/>
      <color rgb="FF6A3AFF"/>
      <name val="Century Gothic"/>
      <family val="1"/>
    </font>
    <font>
      <b/>
      <sz val="11"/>
      <color rgb="FF00B050"/>
      <name val="Century Gothic"/>
      <family val="1"/>
    </font>
    <font>
      <b/>
      <sz val="11"/>
      <color rgb="FFC00000"/>
      <name val="Century Gothic"/>
      <family val="1"/>
    </font>
    <font>
      <b/>
      <sz val="11"/>
      <color rgb="FFED7C00"/>
      <name val="Century Gothic"/>
      <family val="1"/>
    </font>
    <font>
      <b/>
      <sz val="11"/>
      <color theme="7" tint="-0.249977111117893"/>
      <name val="Century Gothic"/>
      <family val="1"/>
    </font>
    <font>
      <sz val="10"/>
      <color theme="1"/>
      <name val="Century Gothic"/>
      <family val="1"/>
    </font>
    <font>
      <sz val="2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20"/>
      <color theme="1"/>
      <name val="Century Gothic"/>
      <family val="1"/>
    </font>
    <font>
      <sz val="22"/>
      <color theme="1"/>
      <name val="Century Gothic"/>
      <family val="1"/>
    </font>
    <font>
      <b/>
      <sz val="11"/>
      <color theme="1"/>
      <name val="Century Gothic"/>
      <family val="1"/>
    </font>
    <font>
      <b/>
      <sz val="22"/>
      <color theme="0"/>
      <name val="Century Gothic"/>
      <family val="2"/>
    </font>
    <font>
      <u/>
      <sz val="22"/>
      <color theme="0"/>
      <name val="Century Gothic Bold"/>
    </font>
  </fonts>
  <fills count="2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32EE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D7C00"/>
        <bgColor indexed="64"/>
      </patternFill>
    </fill>
    <fill>
      <patternFill patternType="solid">
        <fgColor rgb="FFF1B93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3DAFF"/>
        <bgColor indexed="64"/>
      </patternFill>
    </fill>
    <fill>
      <patternFill patternType="solid">
        <fgColor rgb="FFFFDCE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7" fillId="0" borderId="0"/>
  </cellStyleXfs>
  <cellXfs count="65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6" fontId="9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indent="1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6" fontId="7" fillId="0" borderId="1" xfId="1" applyNumberFormat="1" applyFont="1" applyBorder="1" applyAlignment="1">
      <alignment horizontal="right"/>
    </xf>
    <xf numFmtId="1" fontId="7" fillId="0" borderId="1" xfId="0" applyNumberFormat="1" applyFont="1" applyBorder="1" applyAlignment="1">
      <alignment horizontal="center"/>
    </xf>
    <xf numFmtId="0" fontId="7" fillId="13" borderId="1" xfId="0" applyFont="1" applyFill="1" applyBorder="1" applyAlignment="1">
      <alignment horizontal="left" indent="1"/>
    </xf>
    <xf numFmtId="165" fontId="7" fillId="14" borderId="1" xfId="0" applyNumberFormat="1" applyFont="1" applyFill="1" applyBorder="1" applyAlignment="1">
      <alignment horizontal="center"/>
    </xf>
    <xf numFmtId="0" fontId="7" fillId="14" borderId="1" xfId="0" applyFont="1" applyFill="1" applyBorder="1" applyAlignment="1">
      <alignment horizontal="center"/>
    </xf>
    <xf numFmtId="0" fontId="7" fillId="16" borderId="1" xfId="0" applyFont="1" applyFill="1" applyBorder="1" applyAlignment="1">
      <alignment horizontal="center"/>
    </xf>
    <xf numFmtId="166" fontId="7" fillId="15" borderId="1" xfId="1" applyNumberFormat="1" applyFont="1" applyFill="1" applyBorder="1" applyAlignment="1">
      <alignment horizontal="right"/>
    </xf>
    <xf numFmtId="1" fontId="7" fillId="17" borderId="1" xfId="0" applyNumberFormat="1" applyFont="1" applyFill="1" applyBorder="1" applyAlignment="1">
      <alignment horizontal="center"/>
    </xf>
    <xf numFmtId="1" fontId="7" fillId="18" borderId="1" xfId="0" applyNumberFormat="1" applyFont="1" applyFill="1" applyBorder="1" applyAlignment="1">
      <alignment horizontal="center"/>
    </xf>
    <xf numFmtId="1" fontId="7" fillId="19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20" borderId="0" xfId="0" applyFont="1" applyFill="1" applyAlignment="1">
      <alignment vertical="center"/>
    </xf>
    <xf numFmtId="0" fontId="14" fillId="20" borderId="0" xfId="0" applyFont="1" applyFill="1" applyAlignment="1">
      <alignment vertical="center"/>
    </xf>
    <xf numFmtId="0" fontId="14" fillId="20" borderId="0" xfId="0" applyFont="1" applyFill="1" applyAlignment="1">
      <alignment horizontal="center" vertical="center"/>
    </xf>
    <xf numFmtId="0" fontId="16" fillId="0" borderId="0" xfId="0" applyFont="1"/>
    <xf numFmtId="0" fontId="17" fillId="0" borderId="0" xfId="3"/>
    <xf numFmtId="0" fontId="16" fillId="0" borderId="5" xfId="3" applyFont="1" applyBorder="1" applyAlignment="1">
      <alignment horizontal="left" vertical="center" wrapText="1" indent="2"/>
    </xf>
    <xf numFmtId="0" fontId="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4" fillId="0" borderId="0" xfId="2" applyFont="1" applyAlignment="1" applyProtection="1">
      <alignment horizontal="left" vertical="center"/>
    </xf>
    <xf numFmtId="0" fontId="7" fillId="20" borderId="1" xfId="0" applyFont="1" applyFill="1" applyBorder="1" applyAlignment="1">
      <alignment horizontal="left" indent="1"/>
    </xf>
    <xf numFmtId="165" fontId="7" fillId="20" borderId="1" xfId="0" applyNumberFormat="1" applyFont="1" applyFill="1" applyBorder="1" applyAlignment="1">
      <alignment horizontal="center"/>
    </xf>
    <xf numFmtId="0" fontId="7" fillId="22" borderId="1" xfId="0" applyFont="1" applyFill="1" applyBorder="1" applyAlignment="1">
      <alignment horizontal="center"/>
    </xf>
    <xf numFmtId="0" fontId="7" fillId="20" borderId="1" xfId="0" applyFont="1" applyFill="1" applyBorder="1" applyAlignment="1">
      <alignment horizontal="center"/>
    </xf>
    <xf numFmtId="166" fontId="7" fillId="0" borderId="1" xfId="1" applyNumberFormat="1" applyFont="1" applyFill="1" applyBorder="1" applyAlignment="1">
      <alignment horizontal="right"/>
    </xf>
    <xf numFmtId="166" fontId="7" fillId="23" borderId="1" xfId="1" applyNumberFormat="1" applyFont="1" applyFill="1" applyBorder="1" applyAlignment="1">
      <alignment horizontal="right"/>
    </xf>
    <xf numFmtId="166" fontId="20" fillId="15" borderId="1" xfId="0" applyNumberFormat="1" applyFont="1" applyFill="1" applyBorder="1" applyAlignment="1">
      <alignment vertical="center"/>
    </xf>
    <xf numFmtId="0" fontId="13" fillId="0" borderId="2" xfId="0" applyFont="1" applyBorder="1" applyAlignment="1">
      <alignment horizontal="left" vertical="center" wrapText="1" indent="1"/>
    </xf>
    <xf numFmtId="0" fontId="13" fillId="0" borderId="3" xfId="0" applyFont="1" applyBorder="1" applyAlignment="1">
      <alignment horizontal="left" vertical="center" wrapText="1" indent="1"/>
    </xf>
    <xf numFmtId="0" fontId="13" fillId="0" borderId="4" xfId="0" applyFont="1" applyBorder="1" applyAlignment="1">
      <alignment horizontal="left" vertical="center" wrapText="1" indent="1"/>
    </xf>
    <xf numFmtId="0" fontId="21" fillId="21" borderId="0" xfId="2" applyFont="1" applyFill="1" applyAlignment="1" applyProtection="1">
      <alignment horizontal="center" vertical="center"/>
    </xf>
    <xf numFmtId="0" fontId="6" fillId="11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left" vertical="center" wrapText="1" indent="1"/>
    </xf>
    <xf numFmtId="0" fontId="6" fillId="3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0" borderId="0" xfId="0" applyFont="1" applyAlignment="1"/>
    <xf numFmtId="0" fontId="0" fillId="0" borderId="0" xfId="0" applyAlignment="1"/>
    <xf numFmtId="0" fontId="22" fillId="21" borderId="0" xfId="2" applyFont="1" applyFill="1" applyAlignment="1" applyProtection="1">
      <alignment horizontal="center" vertical="center"/>
    </xf>
    <xf numFmtId="0" fontId="22" fillId="0" borderId="0" xfId="2" applyFont="1" applyAlignment="1" applyProtection="1"/>
  </cellXfs>
  <cellStyles count="4">
    <cellStyle name="Currency" xfId="1" builtinId="4"/>
    <cellStyle name="Hyperlink" xfId="2" builtinId="8"/>
    <cellStyle name="Normal" xfId="0" builtinId="0"/>
    <cellStyle name="Normal 2" xfId="3" xr:uid="{00000000-0005-0000-0000-000000000000}"/>
  </cellStyles>
  <dxfs count="0"/>
  <tableStyles count="0" defaultTableStyle="TableStyleMedium9" defaultPivotStyle="PivotStyleMedium4"/>
  <colors>
    <mruColors>
      <color rgb="FFFF5E7F"/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'Tableau de bord des projets ori'!$D$39</c:f>
              <c:strCache>
                <c:ptCount val="1"/>
                <c:pt idx="0">
                  <c:v>DÉBUT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'Tableau de bord des projets ori'!$B$40:$B$53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des projets ori'!$D$40:$D$53</c:f>
              <c:numCache>
                <c:formatCode>mm/dd/yy;@</c:formatCode>
                <c:ptCount val="14"/>
                <c:pt idx="0">
                  <c:v>45782</c:v>
                </c:pt>
                <c:pt idx="1">
                  <c:v>45787</c:v>
                </c:pt>
                <c:pt idx="2">
                  <c:v>45818</c:v>
                </c:pt>
                <c:pt idx="3">
                  <c:v>45830</c:v>
                </c:pt>
                <c:pt idx="4">
                  <c:v>45852</c:v>
                </c:pt>
                <c:pt idx="5">
                  <c:v>45852</c:v>
                </c:pt>
                <c:pt idx="6">
                  <c:v>45870</c:v>
                </c:pt>
                <c:pt idx="7">
                  <c:v>45883</c:v>
                </c:pt>
                <c:pt idx="8">
                  <c:v>45901</c:v>
                </c:pt>
                <c:pt idx="9">
                  <c:v>45931</c:v>
                </c:pt>
                <c:pt idx="10">
                  <c:v>45931</c:v>
                </c:pt>
                <c:pt idx="11">
                  <c:v>45962</c:v>
                </c:pt>
                <c:pt idx="12">
                  <c:v>45971</c:v>
                </c:pt>
                <c:pt idx="13">
                  <c:v>45992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5-0343-A123-B7EDAF0CED22}"/>
            </c:ext>
          </c:extLst>
        </c:ser>
        <c:ser>
          <c:idx val="1"/>
          <c:order val="1"/>
          <c:tx>
            <c:v>Durée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5A5-0343-A123-B7EDAF0CED22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5A5-0343-A123-B7EDAF0CED2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5A5-0343-A123-B7EDAF0CED2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5A5-0343-A123-B7EDAF0CED22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5A5-0343-A123-B7EDAF0CED22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5A5-0343-A123-B7EDAF0CED2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C5A5-0343-A123-B7EDAF0CED2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C5A5-0343-A123-B7EDAF0CED22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C5A5-0343-A123-B7EDAF0CED22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C5A5-0343-A123-B7EDAF0CED2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C5A5-0343-A123-B7EDAF0CED2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C5A5-0343-A123-B7EDAF0CED22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C5A5-0343-A123-B7EDAF0CED22}"/>
              </c:ext>
            </c:extLst>
          </c:dPt>
          <c:cat>
            <c:strRef>
              <c:f>'Tableau de bord des projets ori'!$B$40:$B$53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des projets ori'!$F$40:$F$53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5A5-0343-A123-B7EDAF0CE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499153232"/>
        <c:axId val="499139088"/>
      </c:barChart>
      <c:catAx>
        <c:axId val="4991532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499139088"/>
        <c:crosses val="autoZero"/>
        <c:auto val="1"/>
        <c:lblAlgn val="ctr"/>
        <c:lblOffset val="100"/>
        <c:noMultiLvlLbl val="0"/>
      </c:catAx>
      <c:valAx>
        <c:axId val="499139088"/>
        <c:scaling>
          <c:orientation val="minMax"/>
          <c:min val="4577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499153232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 i="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-FR"/>
              <a:t>JOURS PAR PROJET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'Projet orienté client - VIERGE'!$F$42</c:f>
              <c:strCache>
                <c:ptCount val="1"/>
                <c:pt idx="0">
                  <c:v>NB DE 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77-134E-BA65-65523338154F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77-134E-BA65-65523338154F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77-134E-BA65-65523338154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277-134E-BA65-65523338154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277-134E-BA65-65523338154F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277-134E-BA65-65523338154F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277-134E-BA65-65523338154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277-134E-BA65-65523338154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277-134E-BA65-65523338154F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277-134E-BA65-65523338154F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277-134E-BA65-65523338154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277-134E-BA65-65523338154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277-134E-BA65-65523338154F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277-134E-BA65-65523338154F}"/>
              </c:ext>
            </c:extLst>
          </c:dPt>
          <c:cat>
            <c:strRef>
              <c:f>'Projet orienté client - VIERGE'!$B$43:$B$56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'Projet orienté client - VIERGE'!$F$43:$F$56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3277-134E-BA65-655233381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9839712"/>
        <c:axId val="569844608"/>
      </c:barChart>
      <c:catAx>
        <c:axId val="569839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69844608"/>
        <c:crosses val="autoZero"/>
        <c:auto val="1"/>
        <c:lblAlgn val="ctr"/>
        <c:lblOffset val="100"/>
        <c:noMultiLvlLbl val="0"/>
      </c:catAx>
      <c:valAx>
        <c:axId val="569844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69839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-FR"/>
              <a:t>AFFECTATION DES RESSOURCES</a:t>
            </a:r>
          </a:p>
        </c:rich>
      </c:tx>
      <c:layout>
        <c:manualLayout>
          <c:xMode val="edge"/>
          <c:yMode val="edge"/>
          <c:x val="6.2709030100334462E-2"/>
          <c:y val="3.4482748951252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8528802320762E-2"/>
          <c:y val="0.15806815096388799"/>
          <c:w val="0.63616272965879295"/>
          <c:h val="0.7814930084170510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095-CA48-A5D1-0F0CA592F6B9}"/>
              </c:ext>
            </c:extLst>
          </c:dPt>
          <c:dPt>
            <c:idx val="1"/>
            <c:bubble3D val="0"/>
            <c:spPr>
              <a:solidFill>
                <a:srgbClr val="732EE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095-CA48-A5D1-0F0CA592F6B9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095-CA48-A5D1-0F0CA592F6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095-CA48-A5D1-0F0CA592F6B9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095-CA48-A5D1-0F0CA592F6B9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095-CA48-A5D1-0F0CA592F6B9}"/>
              </c:ext>
            </c:extLst>
          </c:dPt>
          <c:dPt>
            <c:idx val="6"/>
            <c:bubble3D val="0"/>
            <c:spPr>
              <a:solidFill>
                <a:srgbClr val="EE57A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095-CA48-A5D1-0F0CA592F6B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095-CA48-A5D1-0F0CA592F6B9}"/>
              </c:ext>
            </c:extLst>
          </c:dPt>
          <c:dPt>
            <c:idx val="8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095-CA48-A5D1-0F0CA592F6B9}"/>
              </c:ext>
            </c:extLst>
          </c:dPt>
          <c:dPt>
            <c:idx val="9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095-CA48-A5D1-0F0CA592F6B9}"/>
              </c:ext>
            </c:extLst>
          </c:dPt>
          <c:dPt>
            <c:idx val="1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095-CA48-A5D1-0F0CA592F6B9}"/>
              </c:ext>
            </c:extLst>
          </c:dPt>
          <c:dPt>
            <c:idx val="1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095-CA48-A5D1-0F0CA592F6B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095-CA48-A5D1-0F0CA592F6B9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095-CA48-A5D1-0F0CA592F6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'Projet orienté client - VIERGE'!$B$43:$B$56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'Projet orienté client - VIERGE'!$G$43:$G$56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1C-5095-CA48-A5D1-0F0CA592F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61377821083399"/>
          <c:y val="1.9434564213956E-2"/>
          <c:w val="0.201630368946357"/>
          <c:h val="0.98056543578604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'Projet orienté client - VIERGE'!$H$42</c:f>
              <c:strCache>
                <c:ptCount val="1"/>
                <c:pt idx="0">
                  <c:v>PROJECTION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'Projet orienté client - VIERGE'!$B$43:$B$56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'Projet orienté client - VIERGE'!$H$43:$H$56</c:f>
              <c:numCache>
                <c:formatCode>"$"#,##0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7ED4-464E-8727-502C16C6B0AB}"/>
            </c:ext>
          </c:extLst>
        </c:ser>
        <c:ser>
          <c:idx val="1"/>
          <c:order val="1"/>
          <c:tx>
            <c:strRef>
              <c:f>'Projet orienté client - VIERGE'!$I$42</c:f>
              <c:strCache>
                <c:ptCount val="1"/>
                <c:pt idx="0">
                  <c:v>RÉALITÉ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'Projet orienté client - VIERGE'!$B$43:$B$56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'Projet orienté client - VIERGE'!$I$43:$I$56</c:f>
              <c:numCache>
                <c:formatCode>"$"#,##0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7ED4-464E-8727-502C16C6B0AB}"/>
            </c:ext>
          </c:extLst>
        </c:ser>
        <c:ser>
          <c:idx val="2"/>
          <c:order val="2"/>
          <c:tx>
            <c:strRef>
              <c:f>'Projet orienté client - VIERGE'!$J$42</c:f>
              <c:strCache>
                <c:ptCount val="1"/>
                <c:pt idx="0">
                  <c:v>RESTE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'Projet orienté client - VIERGE'!$B$43:$B$56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'Projet orienté client - VIERGE'!$J$43:$J$56</c:f>
              <c:numCache>
                <c:formatCode>"$"#,##0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D4-464E-8727-502C16C6B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9846240"/>
        <c:axId val="569850592"/>
      </c:barChart>
      <c:catAx>
        <c:axId val="56984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69850592"/>
        <c:crossesAt val="0"/>
        <c:auto val="1"/>
        <c:lblAlgn val="ctr"/>
        <c:lblOffset val="100"/>
        <c:noMultiLvlLbl val="0"/>
      </c:catAx>
      <c:valAx>
        <c:axId val="569850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69846240"/>
        <c:crosses val="autoZero"/>
        <c:crossBetween val="between"/>
        <c:majorUnit val="250000"/>
        <c:minorUnit val="50000"/>
      </c:valAx>
      <c:spPr>
        <a:noFill/>
        <a:ln cap="rnd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'Projet orienté client - VIERGE'!$K$42</c:f>
              <c:strCache>
                <c:ptCount val="1"/>
                <c:pt idx="0">
                  <c:v>ÉLEVÉS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'Projet orienté client - VIERGE'!$B$43:$B$56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'Projet orienté client - VIERGE'!$K$43:$K$56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7008-5045-8661-AA5DFAEDAA29}"/>
            </c:ext>
          </c:extLst>
        </c:ser>
        <c:ser>
          <c:idx val="1"/>
          <c:order val="1"/>
          <c:tx>
            <c:strRef>
              <c:f>'Projet orienté client - VIERGE'!$L$42</c:f>
              <c:strCache>
                <c:ptCount val="1"/>
                <c:pt idx="0">
                  <c:v>MOYENS</c:v>
                </c:pt>
              </c:strCache>
            </c:strRef>
          </c:tx>
          <c:spPr>
            <a:solidFill>
              <a:srgbClr val="6A3AFF"/>
            </a:solidFill>
            <a:ln>
              <a:noFill/>
            </a:ln>
            <a:effectLst/>
          </c:spPr>
          <c:invertIfNegative val="0"/>
          <c:cat>
            <c:strRef>
              <c:f>'Projet orienté client - VIERGE'!$B$43:$B$56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'Projet orienté client - VIERGE'!$L$43:$L$56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7008-5045-8661-AA5DFAEDAA29}"/>
            </c:ext>
          </c:extLst>
        </c:ser>
        <c:ser>
          <c:idx val="2"/>
          <c:order val="2"/>
          <c:tx>
            <c:strRef>
              <c:f>'Projet orienté client - VIERGE'!$M$42</c:f>
              <c:strCache>
                <c:ptCount val="1"/>
                <c:pt idx="0">
                  <c:v>FAIBLES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'Projet orienté client - VIERGE'!$B$43:$B$56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'Projet orienté client - VIERGE'!$M$43:$M$56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2-7008-5045-8661-AA5DFAEDA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69846784"/>
        <c:axId val="569853312"/>
      </c:barChart>
      <c:catAx>
        <c:axId val="56984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69853312"/>
        <c:crosses val="autoZero"/>
        <c:auto val="1"/>
        <c:lblAlgn val="ctr"/>
        <c:lblOffset val="100"/>
        <c:noMultiLvlLbl val="0"/>
      </c:catAx>
      <c:valAx>
        <c:axId val="569853312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69846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-FR"/>
              <a:t>RISQUE TOTAL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77D-AF45-B6B0-14854788928A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77D-AF45-B6B0-14854788928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77D-AF45-B6B0-14854788928A}"/>
              </c:ext>
            </c:extLst>
          </c:dPt>
          <c:cat>
            <c:strRef>
              <c:f>'Projet orienté client - VIERGE'!$K$42:$M$42</c:f>
              <c:strCache>
                <c:ptCount val="3"/>
                <c:pt idx="0">
                  <c:v>ÉLEVÉS</c:v>
                </c:pt>
                <c:pt idx="1">
                  <c:v>MOYENS</c:v>
                </c:pt>
                <c:pt idx="2">
                  <c:v>FAIBLES</c:v>
                </c:pt>
              </c:strCache>
            </c:strRef>
          </c:cat>
          <c:val>
            <c:numRef>
              <c:f>'Projet orienté client - VIERGE'!$K$57:$M$57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7D-AF45-B6B0-14854788928A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477D-AF45-B6B0-14854788928A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477D-AF45-B6B0-14854788928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477D-AF45-B6B0-1485478892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'Projet orienté client - VIERGE'!$K$42:$M$42</c:f>
              <c:strCache>
                <c:ptCount val="3"/>
                <c:pt idx="0">
                  <c:v>ÉLEVÉS</c:v>
                </c:pt>
                <c:pt idx="1">
                  <c:v>MOYENS</c:v>
                </c:pt>
                <c:pt idx="2">
                  <c:v>FAIBLES</c:v>
                </c:pt>
              </c:strCache>
            </c:strRef>
          </c:cat>
          <c:val>
            <c:numRef>
              <c:f>'Projet orienté client - VIERGE'!$K$57:$M$57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77D-AF45-B6B0-148547889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69852768"/>
        <c:axId val="569847328"/>
      </c:barChart>
      <c:catAx>
        <c:axId val="569852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69847328"/>
        <c:crosses val="autoZero"/>
        <c:auto val="1"/>
        <c:lblAlgn val="ctr"/>
        <c:lblOffset val="100"/>
        <c:noMultiLvlLbl val="0"/>
      </c:catAx>
      <c:valAx>
        <c:axId val="569847328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69852768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PROBLÈMES NON RÉSOLUS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'Projet orienté client - VIERGE'!$B$43:$B$56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'Projet orienté client - VIERGE'!$N$43:$N$56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4873-6B40-9319-4E6A7798D07D}"/>
            </c:ext>
          </c:extLst>
        </c:ser>
        <c:ser>
          <c:idx val="1"/>
          <c:order val="1"/>
          <c:tx>
            <c:v>RÉVISIONS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'Projet orienté client - VIERGE'!$B$43:$B$56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'Projet orienté client - VIERGE'!$O$43:$O$56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4873-6B40-9319-4E6A7798D07D}"/>
            </c:ext>
          </c:extLst>
        </c:ser>
        <c:ser>
          <c:idx val="2"/>
          <c:order val="2"/>
          <c:tx>
            <c:v>MESURES EN ATTENTE</c:v>
          </c:tx>
          <c:spPr>
            <a:solidFill>
              <a:srgbClr val="FFC11D"/>
            </a:solidFill>
            <a:ln>
              <a:noFill/>
            </a:ln>
            <a:effectLst/>
          </c:spPr>
          <c:invertIfNegative val="0"/>
          <c:cat>
            <c:strRef>
              <c:f>'Projet orienté client - VIERGE'!$B$43:$B$56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'Projet orienté client - VIERGE'!$P$43:$P$56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2-4873-6B40-9319-4E6A7798D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69854400"/>
        <c:axId val="569848416"/>
      </c:barChart>
      <c:catAx>
        <c:axId val="56985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69848416"/>
        <c:crosses val="autoZero"/>
        <c:auto val="1"/>
        <c:lblAlgn val="ctr"/>
        <c:lblOffset val="100"/>
        <c:noMultiLvlLbl val="0"/>
      </c:catAx>
      <c:valAx>
        <c:axId val="569848416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6985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-FR"/>
              <a:t>NB TOTAL DE MESURES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0188630694201"/>
          <c:y val="0.222382584529875"/>
          <c:w val="0.84044351906067205"/>
          <c:h val="0.6436470588235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1E-E34C-A868-1C41C0131BA3}"/>
              </c:ext>
            </c:extLst>
          </c:dPt>
          <c:dPt>
            <c:idx val="1"/>
            <c:invertIfNegative val="0"/>
            <c:bubble3D val="0"/>
            <c:spPr>
              <a:solidFill>
                <a:srgbClr val="ED7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51E-E34C-A868-1C41C0131BA3}"/>
              </c:ext>
            </c:extLst>
          </c:dPt>
          <c:dPt>
            <c:idx val="2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51E-E34C-A868-1C41C0131B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'Projet orienté client - VIERGE'!$N$41:$P$42</c:f>
              <c:multiLvlStrCache>
                <c:ptCount val="3"/>
                <c:lvl>
                  <c:pt idx="0">
                    <c:v>PROBLÈMES</c:v>
                  </c:pt>
                  <c:pt idx="1">
                    <c:v>RÉVISIONS</c:v>
                  </c:pt>
                </c:lvl>
                <c:lvl>
                  <c:pt idx="0">
                    <c:v>MESURES EN COURS</c:v>
                  </c:pt>
                  <c:pt idx="2">
                    <c:v>MESURES EN ATTENTE</c:v>
                  </c:pt>
                </c:lvl>
              </c:multiLvlStrCache>
            </c:multiLvlStrRef>
          </c:cat>
          <c:val>
            <c:numRef>
              <c:f>'Projet orienté client - VIERGE'!$N$57:$P$57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1E-E34C-A868-1C41C0131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69854944"/>
        <c:axId val="569840256"/>
      </c:barChart>
      <c:catAx>
        <c:axId val="569854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69840256"/>
        <c:crosses val="autoZero"/>
        <c:auto val="1"/>
        <c:lblAlgn val="ctr"/>
        <c:lblOffset val="100"/>
        <c:noMultiLvlLbl val="0"/>
      </c:catAx>
      <c:valAx>
        <c:axId val="569840256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6985494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-FR"/>
              <a:t>JOURS PAR PROJET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'Tableau de bord des projets ori'!$F$39</c:f>
              <c:strCache>
                <c:ptCount val="1"/>
                <c:pt idx="0">
                  <c:v>NB DE 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30-3746-8B06-B570C7C8F061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D30-3746-8B06-B570C7C8F061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30-3746-8B06-B570C7C8F06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D30-3746-8B06-B570C7C8F061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D30-3746-8B06-B570C7C8F061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D30-3746-8B06-B570C7C8F061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D30-3746-8B06-B570C7C8F06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D30-3746-8B06-B570C7C8F06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D30-3746-8B06-B570C7C8F061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D30-3746-8B06-B570C7C8F061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D30-3746-8B06-B570C7C8F06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D30-3746-8B06-B570C7C8F06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D30-3746-8B06-B570C7C8F061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D30-3746-8B06-B570C7C8F061}"/>
              </c:ext>
            </c:extLst>
          </c:dPt>
          <c:cat>
            <c:strRef>
              <c:f>'Tableau de bord des projets ori'!$B$40:$B$53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des projets ori'!$F$40:$F$53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0D30-3746-8B06-B570C7C8F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9153776"/>
        <c:axId val="499144528"/>
      </c:barChart>
      <c:catAx>
        <c:axId val="49915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499144528"/>
        <c:crosses val="autoZero"/>
        <c:auto val="1"/>
        <c:lblAlgn val="ctr"/>
        <c:lblOffset val="100"/>
        <c:noMultiLvlLbl val="0"/>
      </c:catAx>
      <c:valAx>
        <c:axId val="49914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499153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-FR"/>
              <a:t>AFFECTATION DES RESSOURCES</a:t>
            </a:r>
          </a:p>
        </c:rich>
      </c:tx>
      <c:layout>
        <c:manualLayout>
          <c:xMode val="edge"/>
          <c:yMode val="edge"/>
          <c:x val="2.9264214046822744E-2"/>
          <c:y val="3.4482748951252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8528802320762E-2"/>
          <c:y val="0.15806815096388799"/>
          <c:w val="0.63616272965879295"/>
          <c:h val="0.7814930084170510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E0-9247-9F63-A34CA2E902FA}"/>
              </c:ext>
            </c:extLst>
          </c:dPt>
          <c:dPt>
            <c:idx val="1"/>
            <c:bubble3D val="0"/>
            <c:spPr>
              <a:solidFill>
                <a:srgbClr val="732EE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E0-9247-9F63-A34CA2E902F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EE0-9247-9F63-A34CA2E902F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EE0-9247-9F63-A34CA2E902FA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EE0-9247-9F63-A34CA2E902FA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EE0-9247-9F63-A34CA2E902FA}"/>
              </c:ext>
            </c:extLst>
          </c:dPt>
          <c:dPt>
            <c:idx val="6"/>
            <c:bubble3D val="0"/>
            <c:spPr>
              <a:solidFill>
                <a:srgbClr val="EE57A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EE0-9247-9F63-A34CA2E902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EE0-9247-9F63-A34CA2E902FA}"/>
              </c:ext>
            </c:extLst>
          </c:dPt>
          <c:dPt>
            <c:idx val="8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EE0-9247-9F63-A34CA2E902FA}"/>
              </c:ext>
            </c:extLst>
          </c:dPt>
          <c:dPt>
            <c:idx val="9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EE0-9247-9F63-A34CA2E902FA}"/>
              </c:ext>
            </c:extLst>
          </c:dPt>
          <c:dPt>
            <c:idx val="1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EE0-9247-9F63-A34CA2E902FA}"/>
              </c:ext>
            </c:extLst>
          </c:dPt>
          <c:dPt>
            <c:idx val="1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EE0-9247-9F63-A34CA2E902F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EE0-9247-9F63-A34CA2E902FA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EE0-9247-9F63-A34CA2E902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'Tableau de bord des projets ori'!$B$40:$B$53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des projets ori'!$G$40:$G$53</c:f>
              <c:numCache>
                <c:formatCode>General</c:formatCode>
                <c:ptCount val="14"/>
                <c:pt idx="0">
                  <c:v>10</c:v>
                </c:pt>
                <c:pt idx="1">
                  <c:v>5</c:v>
                </c:pt>
                <c:pt idx="2">
                  <c:v>10</c:v>
                </c:pt>
                <c:pt idx="3">
                  <c:v>5</c:v>
                </c:pt>
                <c:pt idx="4">
                  <c:v>10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  <c:pt idx="9">
                  <c:v>5</c:v>
                </c:pt>
                <c:pt idx="10">
                  <c:v>10</c:v>
                </c:pt>
                <c:pt idx="11">
                  <c:v>5</c:v>
                </c:pt>
                <c:pt idx="12">
                  <c:v>10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EE0-9247-9F63-A34CA2E90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61377821083399"/>
          <c:y val="1.9434564213956E-2"/>
          <c:w val="0.201630368946357"/>
          <c:h val="0.98056543578604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'Tableau de bord des projets ori'!$H$39</c:f>
              <c:strCache>
                <c:ptCount val="1"/>
                <c:pt idx="0">
                  <c:v>PROJECTION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'Tableau de bord des projets ori'!$B$40:$B$53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des projets ori'!$H$40:$H$53</c:f>
              <c:numCache>
                <c:formatCode>"$"#,##0</c:formatCode>
                <c:ptCount val="14"/>
                <c:pt idx="0">
                  <c:v>1000000</c:v>
                </c:pt>
                <c:pt idx="1">
                  <c:v>900000</c:v>
                </c:pt>
                <c:pt idx="2">
                  <c:v>860000</c:v>
                </c:pt>
                <c:pt idx="3">
                  <c:v>1000000</c:v>
                </c:pt>
                <c:pt idx="4">
                  <c:v>294000</c:v>
                </c:pt>
                <c:pt idx="5">
                  <c:v>123400</c:v>
                </c:pt>
                <c:pt idx="6">
                  <c:v>250500</c:v>
                </c:pt>
                <c:pt idx="7">
                  <c:v>127200</c:v>
                </c:pt>
                <c:pt idx="8">
                  <c:v>80000</c:v>
                </c:pt>
                <c:pt idx="9">
                  <c:v>77000</c:v>
                </c:pt>
                <c:pt idx="10">
                  <c:v>65000</c:v>
                </c:pt>
                <c:pt idx="11">
                  <c:v>550000</c:v>
                </c:pt>
                <c:pt idx="12">
                  <c:v>45000</c:v>
                </c:pt>
                <c:pt idx="13">
                  <c:v>32500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5-9B43-9D0D-35872F08CB27}"/>
            </c:ext>
          </c:extLst>
        </c:ser>
        <c:ser>
          <c:idx val="1"/>
          <c:order val="1"/>
          <c:tx>
            <c:strRef>
              <c:f>'Tableau de bord des projets ori'!$I$39</c:f>
              <c:strCache>
                <c:ptCount val="1"/>
                <c:pt idx="0">
                  <c:v>RÉALITÉ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'Tableau de bord des projets ori'!$B$40:$B$53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des projets ori'!$I$40:$I$53</c:f>
              <c:numCache>
                <c:formatCode>"$"#,##0</c:formatCode>
                <c:ptCount val="14"/>
                <c:pt idx="0">
                  <c:v>880000</c:v>
                </c:pt>
                <c:pt idx="1">
                  <c:v>920000</c:v>
                </c:pt>
                <c:pt idx="2">
                  <c:v>850000</c:v>
                </c:pt>
                <c:pt idx="3">
                  <c:v>998050</c:v>
                </c:pt>
                <c:pt idx="4">
                  <c:v>280000</c:v>
                </c:pt>
                <c:pt idx="5">
                  <c:v>125000</c:v>
                </c:pt>
                <c:pt idx="6">
                  <c:v>246000</c:v>
                </c:pt>
                <c:pt idx="7">
                  <c:v>126000</c:v>
                </c:pt>
                <c:pt idx="8">
                  <c:v>79900</c:v>
                </c:pt>
                <c:pt idx="9">
                  <c:v>77000</c:v>
                </c:pt>
                <c:pt idx="10">
                  <c:v>65000</c:v>
                </c:pt>
                <c:pt idx="11">
                  <c:v>551000</c:v>
                </c:pt>
                <c:pt idx="12">
                  <c:v>42000</c:v>
                </c:pt>
                <c:pt idx="13">
                  <c:v>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45-9B43-9D0D-35872F08CB27}"/>
            </c:ext>
          </c:extLst>
        </c:ser>
        <c:ser>
          <c:idx val="2"/>
          <c:order val="2"/>
          <c:tx>
            <c:strRef>
              <c:f>'Tableau de bord des projets ori'!$J$39</c:f>
              <c:strCache>
                <c:ptCount val="1"/>
                <c:pt idx="0">
                  <c:v>RESTE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'Tableau de bord des projets ori'!$B$40:$B$53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des projets ori'!$J$40:$J$53</c:f>
              <c:numCache>
                <c:formatCode>"$"#,##0</c:formatCode>
                <c:ptCount val="14"/>
                <c:pt idx="0">
                  <c:v>120000</c:v>
                </c:pt>
                <c:pt idx="1">
                  <c:v>-20000</c:v>
                </c:pt>
                <c:pt idx="2">
                  <c:v>10000</c:v>
                </c:pt>
                <c:pt idx="3">
                  <c:v>1950</c:v>
                </c:pt>
                <c:pt idx="4">
                  <c:v>14000</c:v>
                </c:pt>
                <c:pt idx="5">
                  <c:v>-1600</c:v>
                </c:pt>
                <c:pt idx="6">
                  <c:v>4500</c:v>
                </c:pt>
                <c:pt idx="7">
                  <c:v>1200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-1000</c:v>
                </c:pt>
                <c:pt idx="12">
                  <c:v>3000</c:v>
                </c:pt>
                <c:pt idx="13">
                  <c:v>-500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45-9B43-9D0D-35872F08C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9151600"/>
        <c:axId val="499139632"/>
      </c:barChart>
      <c:catAx>
        <c:axId val="49915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499139632"/>
        <c:crossesAt val="0"/>
        <c:auto val="1"/>
        <c:lblAlgn val="ctr"/>
        <c:lblOffset val="100"/>
        <c:noMultiLvlLbl val="0"/>
      </c:catAx>
      <c:valAx>
        <c:axId val="499139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499151600"/>
        <c:crosses val="autoZero"/>
        <c:crossBetween val="between"/>
        <c:majorUnit val="250000"/>
        <c:minorUnit val="50000"/>
      </c:valAx>
      <c:spPr>
        <a:noFill/>
        <a:ln cap="rnd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'Tableau de bord des projets ori'!$K$39</c:f>
              <c:strCache>
                <c:ptCount val="1"/>
                <c:pt idx="0">
                  <c:v>ÉLEVÉS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'Tableau de bord des projets ori'!$B$40:$B$53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des projets ori'!$K$40:$K$53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8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44-A44E-9C91-EF8A598F833D}"/>
            </c:ext>
          </c:extLst>
        </c:ser>
        <c:ser>
          <c:idx val="1"/>
          <c:order val="1"/>
          <c:tx>
            <c:strRef>
              <c:f>'Tableau de bord des projets ori'!$L$39</c:f>
              <c:strCache>
                <c:ptCount val="1"/>
                <c:pt idx="0">
                  <c:v>MOYENS</c:v>
                </c:pt>
              </c:strCache>
            </c:strRef>
          </c:tx>
          <c:spPr>
            <a:solidFill>
              <a:srgbClr val="6A3AFF"/>
            </a:solidFill>
            <a:ln>
              <a:noFill/>
            </a:ln>
            <a:effectLst/>
          </c:spPr>
          <c:invertIfNegative val="0"/>
          <c:cat>
            <c:strRef>
              <c:f>'Tableau de bord des projets ori'!$B$40:$B$53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des projets ori'!$L$40:$L$53</c:f>
              <c:numCache>
                <c:formatCode>0</c:formatCode>
                <c:ptCount val="14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6</c:v>
                </c:pt>
                <c:pt idx="5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44-A44E-9C91-EF8A598F833D}"/>
            </c:ext>
          </c:extLst>
        </c:ser>
        <c:ser>
          <c:idx val="2"/>
          <c:order val="2"/>
          <c:tx>
            <c:strRef>
              <c:f>'Tableau de bord des projets ori'!$M$39</c:f>
              <c:strCache>
                <c:ptCount val="1"/>
                <c:pt idx="0">
                  <c:v>FAIBLES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'Tableau de bord des projets ori'!$B$40:$B$53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des projets ori'!$M$40:$M$53</c:f>
              <c:numCache>
                <c:formatCode>0</c:formatCode>
                <c:ptCount val="14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44-A44E-9C91-EF8A598F8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9140176"/>
        <c:axId val="499152144"/>
      </c:barChart>
      <c:catAx>
        <c:axId val="49914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499152144"/>
        <c:crosses val="autoZero"/>
        <c:auto val="1"/>
        <c:lblAlgn val="ctr"/>
        <c:lblOffset val="100"/>
        <c:noMultiLvlLbl val="0"/>
      </c:catAx>
      <c:valAx>
        <c:axId val="499152144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49914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-FR"/>
              <a:t>RISQUE TOTAL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71-984C-8A70-30845BC65116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71-984C-8A70-30845BC6511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71-984C-8A70-30845BC65116}"/>
              </c:ext>
            </c:extLst>
          </c:dPt>
          <c:cat>
            <c:strRef>
              <c:f>'Tableau de bord des projets ori'!$K$39:$M$39</c:f>
              <c:strCache>
                <c:ptCount val="3"/>
                <c:pt idx="0">
                  <c:v>ÉLEVÉS</c:v>
                </c:pt>
                <c:pt idx="1">
                  <c:v>MOYENS</c:v>
                </c:pt>
                <c:pt idx="2">
                  <c:v>FAIBLES</c:v>
                </c:pt>
              </c:strCache>
            </c:strRef>
          </c:cat>
          <c:val>
            <c:numRef>
              <c:f>'Tableau de bord des projets ori'!$K$54:$M$54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71-984C-8A70-30845BC65116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D71-984C-8A70-30845BC65116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D71-984C-8A70-30845BC6511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D71-984C-8A70-30845BC651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'Tableau de bord des projets ori'!$K$39:$M$39</c:f>
              <c:strCache>
                <c:ptCount val="3"/>
                <c:pt idx="0">
                  <c:v>ÉLEVÉS</c:v>
                </c:pt>
                <c:pt idx="1">
                  <c:v>MOYENS</c:v>
                </c:pt>
                <c:pt idx="2">
                  <c:v>FAIBLES</c:v>
                </c:pt>
              </c:strCache>
            </c:strRef>
          </c:cat>
          <c:val>
            <c:numRef>
              <c:f>'Tableau de bord des projets ori'!$K$54:$M$54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D71-984C-8A70-30845BC65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99141264"/>
        <c:axId val="499141808"/>
      </c:barChart>
      <c:catAx>
        <c:axId val="499141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499141808"/>
        <c:crosses val="autoZero"/>
        <c:auto val="1"/>
        <c:lblAlgn val="ctr"/>
        <c:lblOffset val="100"/>
        <c:noMultiLvlLbl val="0"/>
      </c:catAx>
      <c:valAx>
        <c:axId val="499141808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4991412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PROBLÈMES NON RÉSOLUS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'Tableau de bord des projets ori'!$B$40:$B$53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des projets ori'!$N$40:$N$53</c:f>
              <c:numCache>
                <c:formatCode>0</c:formatCode>
                <c:ptCount val="14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EE-194A-9F2F-EA5752BFF23B}"/>
            </c:ext>
          </c:extLst>
        </c:ser>
        <c:ser>
          <c:idx val="1"/>
          <c:order val="1"/>
          <c:tx>
            <c:v>RÉVISIONS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'Tableau de bord des projets ori'!$B$40:$B$53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des projets ori'!$O$40:$O$53</c:f>
              <c:numCache>
                <c:formatCode>0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EE-194A-9F2F-EA5752BFF23B}"/>
            </c:ext>
          </c:extLst>
        </c:ser>
        <c:ser>
          <c:idx val="2"/>
          <c:order val="2"/>
          <c:tx>
            <c:v>MESURES EN ATTENTE</c:v>
          </c:tx>
          <c:spPr>
            <a:solidFill>
              <a:srgbClr val="FFC11D"/>
            </a:solidFill>
            <a:ln>
              <a:noFill/>
            </a:ln>
            <a:effectLst/>
          </c:spPr>
          <c:invertIfNegative val="0"/>
          <c:cat>
            <c:strRef>
              <c:f>'Tableau de bord des projets ori'!$B$40:$B$53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des projets ori'!$P$40:$P$53</c:f>
              <c:numCache>
                <c:formatCode>0</c:formatCode>
                <c:ptCount val="14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EE-194A-9F2F-EA5752BFF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9148336"/>
        <c:axId val="499148880"/>
      </c:barChart>
      <c:catAx>
        <c:axId val="49914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499148880"/>
        <c:crosses val="autoZero"/>
        <c:auto val="1"/>
        <c:lblAlgn val="ctr"/>
        <c:lblOffset val="100"/>
        <c:noMultiLvlLbl val="0"/>
      </c:catAx>
      <c:valAx>
        <c:axId val="499148880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49914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-FR"/>
              <a:t>NB TOTAL DE MESURES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0188630694201"/>
          <c:y val="0.222382584529875"/>
          <c:w val="0.84044351906067205"/>
          <c:h val="0.6436470588235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E3F-B44B-976C-5C2DF288813B}"/>
              </c:ext>
            </c:extLst>
          </c:dPt>
          <c:dPt>
            <c:idx val="1"/>
            <c:invertIfNegative val="0"/>
            <c:bubble3D val="0"/>
            <c:spPr>
              <a:solidFill>
                <a:srgbClr val="ED7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E3F-B44B-976C-5C2DF288813B}"/>
              </c:ext>
            </c:extLst>
          </c:dPt>
          <c:dPt>
            <c:idx val="2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E3F-B44B-976C-5C2DF28881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'Tableau de bord des projets ori'!$N$38:$P$39</c:f>
              <c:multiLvlStrCache>
                <c:ptCount val="3"/>
                <c:lvl>
                  <c:pt idx="0">
                    <c:v>PROBLÈMES</c:v>
                  </c:pt>
                  <c:pt idx="1">
                    <c:v>RÉVISIONS</c:v>
                  </c:pt>
                </c:lvl>
                <c:lvl>
                  <c:pt idx="0">
                    <c:v>MESURES EN COURS</c:v>
                  </c:pt>
                  <c:pt idx="2">
                    <c:v>MESURES EN ATTENTE</c:v>
                  </c:pt>
                </c:lvl>
              </c:multiLvlStrCache>
            </c:multiLvlStrRef>
          </c:cat>
          <c:val>
            <c:numRef>
              <c:f>'Tableau de bord des projets ori'!$N$54:$P$54</c:f>
              <c:numCache>
                <c:formatCode>0</c:formatCode>
                <c:ptCount val="3"/>
                <c:pt idx="0">
                  <c:v>18</c:v>
                </c:pt>
                <c:pt idx="1">
                  <c:v>16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3F-B44B-976C-5C2DF2888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15953840"/>
        <c:axId val="315959280"/>
      </c:barChart>
      <c:catAx>
        <c:axId val="315953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15959280"/>
        <c:crosses val="autoZero"/>
        <c:auto val="1"/>
        <c:lblAlgn val="ctr"/>
        <c:lblOffset val="100"/>
        <c:noMultiLvlLbl val="0"/>
      </c:catAx>
      <c:valAx>
        <c:axId val="315959280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315953840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841969350605381E-2"/>
          <c:y val="7.0206507205467228E-2"/>
          <c:w val="0.89230727711455426"/>
          <c:h val="0.9082301504764734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'Projet orienté client - VIERGE'!$D$42</c:f>
              <c:strCache>
                <c:ptCount val="1"/>
                <c:pt idx="0">
                  <c:v>DÉBUT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'Projet orienté client - VIERGE'!$B$43:$B$56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'Projet orienté client - VIERGE'!$D$43:$D$56</c:f>
              <c:numCache>
                <c:formatCode>mm/dd/yy;@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0773-FE40-84DE-2AD66D9BC2C9}"/>
            </c:ext>
          </c:extLst>
        </c:ser>
        <c:ser>
          <c:idx val="1"/>
          <c:order val="1"/>
          <c:tx>
            <c:v>Durée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773-FE40-84DE-2AD66D9BC2C9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773-FE40-84DE-2AD66D9BC2C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773-FE40-84DE-2AD66D9BC2C9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0773-FE40-84DE-2AD66D9BC2C9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773-FE40-84DE-2AD66D9BC2C9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773-FE40-84DE-2AD66D9BC2C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0773-FE40-84DE-2AD66D9BC2C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0773-FE40-84DE-2AD66D9BC2C9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0773-FE40-84DE-2AD66D9BC2C9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0773-FE40-84DE-2AD66D9BC2C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0773-FE40-84DE-2AD66D9BC2C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0773-FE40-84DE-2AD66D9BC2C9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0773-FE40-84DE-2AD66D9BC2C9}"/>
              </c:ext>
            </c:extLst>
          </c:dPt>
          <c:cat>
            <c:strRef>
              <c:f>'Projet orienté client - VIERGE'!$B$43:$B$56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'Projet orienté client - VIERGE'!$F$43:$F$56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0773-FE40-84DE-2AD66D9BC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196299792"/>
        <c:axId val="407413376"/>
      </c:barChart>
      <c:catAx>
        <c:axId val="1962997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407413376"/>
        <c:crosses val="autoZero"/>
        <c:auto val="1"/>
        <c:lblAlgn val="ctr"/>
        <c:lblOffset val="100"/>
        <c:noMultiLvlLbl val="0"/>
      </c:catAx>
      <c:valAx>
        <c:axId val="407413376"/>
        <c:scaling>
          <c:orientation val="minMax"/>
          <c:min val="4575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96299792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 i="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11" Type="http://schemas.openxmlformats.org/officeDocument/2006/relationships/image" Target="../media/image2.png"/><Relationship Id="rId5" Type="http://schemas.openxmlformats.org/officeDocument/2006/relationships/chart" Target="../charts/chart13.xml"/><Relationship Id="rId10" Type="http://schemas.openxmlformats.org/officeDocument/2006/relationships/hyperlink" Target="https://fr.smartsheet.com/try-it?trp=17719&amp;utm_language=FR&amp;utm_source=integrated-content&amp;utm_campaign=https://fr.smartsheet.com/content/project-portfolio-management-templates&amp;utm_medium=ic+Project+Portfolio+Dashboard+excel+17719+fr&amp;lpa=ic+Project+Portfolio+Dashboard+excel+17719+fr" TargetMode="External"/><Relationship Id="rId4" Type="http://schemas.openxmlformats.org/officeDocument/2006/relationships/chart" Target="../charts/chart12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127000</xdr:rowOff>
    </xdr:from>
    <xdr:to>
      <xdr:col>10</xdr:col>
      <xdr:colOff>812800</xdr:colOff>
      <xdr:row>2</xdr:row>
      <xdr:rowOff>4838700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38100</xdr:rowOff>
    </xdr:from>
    <xdr:to>
      <xdr:col>6</xdr:col>
      <xdr:colOff>444500</xdr:colOff>
      <xdr:row>3</xdr:row>
      <xdr:rowOff>3604260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3</xdr:row>
      <xdr:rowOff>38100</xdr:rowOff>
    </xdr:from>
    <xdr:to>
      <xdr:col>10</xdr:col>
      <xdr:colOff>812800</xdr:colOff>
      <xdr:row>3</xdr:row>
      <xdr:rowOff>3604260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</xdr:row>
      <xdr:rowOff>38100</xdr:rowOff>
    </xdr:from>
    <xdr:to>
      <xdr:col>10</xdr:col>
      <xdr:colOff>809244</xdr:colOff>
      <xdr:row>6</xdr:row>
      <xdr:rowOff>4826000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</xdr:row>
      <xdr:rowOff>76200</xdr:rowOff>
    </xdr:from>
    <xdr:to>
      <xdr:col>10</xdr:col>
      <xdr:colOff>809244</xdr:colOff>
      <xdr:row>9</xdr:row>
      <xdr:rowOff>2882900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11</xdr:row>
      <xdr:rowOff>63500</xdr:rowOff>
    </xdr:from>
    <xdr:to>
      <xdr:col>10</xdr:col>
      <xdr:colOff>809244</xdr:colOff>
      <xdr:row>12</xdr:row>
      <xdr:rowOff>12700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14</xdr:row>
      <xdr:rowOff>76200</xdr:rowOff>
    </xdr:from>
    <xdr:to>
      <xdr:col>10</xdr:col>
      <xdr:colOff>809244</xdr:colOff>
      <xdr:row>14</xdr:row>
      <xdr:rowOff>2819400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16</xdr:row>
      <xdr:rowOff>63500</xdr:rowOff>
    </xdr:from>
    <xdr:to>
      <xdr:col>10</xdr:col>
      <xdr:colOff>809244</xdr:colOff>
      <xdr:row>16</xdr:row>
      <xdr:rowOff>2197100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381000</xdr:colOff>
      <xdr:row>0</xdr:row>
      <xdr:rowOff>50800</xdr:rowOff>
    </xdr:from>
    <xdr:to>
      <xdr:col>17</xdr:col>
      <xdr:colOff>241300</xdr:colOff>
      <xdr:row>0</xdr:row>
      <xdr:rowOff>546100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7181BB3-F3A9-2536-C25A-F6CFF3C70442}"/>
            </a:ext>
          </a:extLst>
        </xdr:cNvPr>
        <xdr:cNvSpPr txBox="1"/>
      </xdr:nvSpPr>
      <xdr:spPr>
        <a:xfrm>
          <a:off x="10096500" y="50800"/>
          <a:ext cx="4241800" cy="49530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fr-FR" sz="1800" b="1">
              <a:solidFill>
                <a:srgbClr val="FFFFFF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Essayer Smartsheet GRATUITEMENT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0.00617</cdr:x>
      <cdr:y>0.25294</cdr:y>
    </cdr:from>
    <cdr:to>
      <cdr:x>0.13719</cdr:x>
      <cdr:y>0.85294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46100"/>
          <a:ext cx="1079500" cy="129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0.01696</cdr:x>
      <cdr:y>0.25294</cdr:y>
    </cdr:from>
    <cdr:to>
      <cdr:x>0.1187</cdr:x>
      <cdr:y>0.89412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9700" y="546100"/>
          <a:ext cx="838200" cy="138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 rtl="0"/>
          <a:r>
            <a:rPr lang="fr-FR" sz="900">
              <a:latin typeface="Century Gothic" panose="020B0502020202020204" pitchFamily="34" charset="0"/>
              <a:ea typeface="Arial" charset="0"/>
              <a:cs typeface="Arial" charset="0"/>
            </a:rPr>
            <a:t>MESURES</a:t>
          </a:r>
          <a:r>
            <a:rPr lang="fr-FR" sz="900" baseline="0">
              <a:latin typeface="Century Gothic" panose="020B0502020202020204" pitchFamily="34" charset="0"/>
              <a:ea typeface="Arial" charset="0"/>
              <a:cs typeface="Arial" charset="0"/>
            </a:rPr>
            <a:t> EN ATTENTE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fr-FR" sz="900" baseline="0">
              <a:latin typeface="Century Gothic" panose="020B0502020202020204" pitchFamily="34" charset="0"/>
              <a:ea typeface="Arial" charset="0"/>
              <a:cs typeface="Arial" charset="0"/>
            </a:rPr>
            <a:t>RÉVISIONS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fr-FR" sz="900" baseline="0">
              <a:latin typeface="Century Gothic" panose="020B0502020202020204" pitchFamily="34" charset="0"/>
              <a:ea typeface="Arial" charset="0"/>
              <a:cs typeface="Arial" charset="0"/>
            </a:rPr>
            <a:t>PROBLÈMES NON RÉSOLUS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127000</xdr:rowOff>
    </xdr:from>
    <xdr:to>
      <xdr:col>10</xdr:col>
      <xdr:colOff>812800</xdr:colOff>
      <xdr:row>3</xdr:row>
      <xdr:rowOff>4838700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163BAF-A7E3-8542-B2E3-030E24E6AE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</xdr:row>
      <xdr:rowOff>38100</xdr:rowOff>
    </xdr:from>
    <xdr:to>
      <xdr:col>6</xdr:col>
      <xdr:colOff>444500</xdr:colOff>
      <xdr:row>4</xdr:row>
      <xdr:rowOff>3604260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187E261-A487-0A40-AF68-A7B4E0D89A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4</xdr:row>
      <xdr:rowOff>38100</xdr:rowOff>
    </xdr:from>
    <xdr:to>
      <xdr:col>10</xdr:col>
      <xdr:colOff>812800</xdr:colOff>
      <xdr:row>4</xdr:row>
      <xdr:rowOff>3604260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649C195-BE79-3B4A-85D0-B1A282540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</xdr:row>
      <xdr:rowOff>38100</xdr:rowOff>
    </xdr:from>
    <xdr:to>
      <xdr:col>10</xdr:col>
      <xdr:colOff>809244</xdr:colOff>
      <xdr:row>7</xdr:row>
      <xdr:rowOff>4826000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7AAA3ED-52A6-3140-9368-7EAE770515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10</xdr:row>
      <xdr:rowOff>76200</xdr:rowOff>
    </xdr:from>
    <xdr:to>
      <xdr:col>10</xdr:col>
      <xdr:colOff>809244</xdr:colOff>
      <xdr:row>10</xdr:row>
      <xdr:rowOff>2882900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11AA428-E67E-1F46-ACEF-8CE82509E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12</xdr:row>
      <xdr:rowOff>63500</xdr:rowOff>
    </xdr:from>
    <xdr:to>
      <xdr:col>10</xdr:col>
      <xdr:colOff>809244</xdr:colOff>
      <xdr:row>13</xdr:row>
      <xdr:rowOff>12700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9666907-5F9D-BD4A-8E07-3F972E44B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15</xdr:row>
      <xdr:rowOff>76200</xdr:rowOff>
    </xdr:from>
    <xdr:to>
      <xdr:col>10</xdr:col>
      <xdr:colOff>809244</xdr:colOff>
      <xdr:row>15</xdr:row>
      <xdr:rowOff>2819400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23DC587-3AE1-FC48-85C5-A20C97AE84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17</xdr:row>
      <xdr:rowOff>63500</xdr:rowOff>
    </xdr:from>
    <xdr:to>
      <xdr:col>10</xdr:col>
      <xdr:colOff>809244</xdr:colOff>
      <xdr:row>17</xdr:row>
      <xdr:rowOff>2197100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C38306E-10A8-794A-AB99-CA1CA0AFE8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3</xdr:row>
      <xdr:rowOff>0</xdr:rowOff>
    </xdr:from>
    <xdr:to>
      <xdr:col>14</xdr:col>
      <xdr:colOff>558800</xdr:colOff>
      <xdr:row>3</xdr:row>
      <xdr:rowOff>3670300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27FCB684-9089-BC42-9B02-2105550DC3E8}"/>
            </a:ext>
          </a:extLst>
        </xdr:cNvPr>
        <xdr:cNvGrpSpPr/>
      </xdr:nvGrpSpPr>
      <xdr:grpSpPr>
        <a:xfrm>
          <a:off x="9715500" y="1638300"/>
          <a:ext cx="3035300" cy="3670300"/>
          <a:chOff x="16992600" y="7112000"/>
          <a:chExt cx="3035300" cy="3670300"/>
        </a:xfrm>
      </xdr:grpSpPr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AF6719C6-A1CE-A246-B2BA-D41D4F64E26E}"/>
              </a:ext>
            </a:extLst>
          </xdr:cNvPr>
          <xdr:cNvCxnSpPr/>
        </xdr:nvCxnSpPr>
        <xdr:spPr>
          <a:xfrm flipH="1">
            <a:off x="16992600" y="7353300"/>
            <a:ext cx="838200" cy="12700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F3B49C2D-2419-A64F-ABAA-FADE924945FF}"/>
              </a:ext>
            </a:extLst>
          </xdr:cNvPr>
          <xdr:cNvSpPr txBox="1"/>
        </xdr:nvSpPr>
        <xdr:spPr>
          <a:xfrm>
            <a:off x="17564100" y="7112000"/>
            <a:ext cx="2463800" cy="91440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/>
            <a:r>
              <a:rPr lang="fr-FR" sz="1000">
                <a:latin typeface="Century Gothic" panose="020B0502020202020204" pitchFamily="34" charset="0"/>
              </a:rPr>
              <a:t>Double-cliquez sur l’axe horizontal (Valeur) pour mettre en forme les paramètres de limite minimum et de limite maximum sous les options de l’axe.* Supprimez toutes les lignes non remplies de votre tableau de données.*</a:t>
            </a:r>
          </a:p>
        </xdr:txBody>
      </xdr:sp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6063233F-7301-1D45-AFC1-965BE4C32C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17538700" y="8035742"/>
            <a:ext cx="2362200" cy="2746558"/>
          </a:xfrm>
          <a:prstGeom prst="rect">
            <a:avLst/>
          </a:prstGeom>
        </xdr:spPr>
      </xdr:pic>
    </xdr:grpSp>
    <xdr:clientData/>
  </xdr:twoCellAnchor>
  <xdr:twoCellAnchor editAs="oneCell">
    <xdr:from>
      <xdr:col>10</xdr:col>
      <xdr:colOff>673100</xdr:colOff>
      <xdr:row>0</xdr:row>
      <xdr:rowOff>39446</xdr:rowOff>
    </xdr:from>
    <xdr:to>
      <xdr:col>14</xdr:col>
      <xdr:colOff>558800</xdr:colOff>
      <xdr:row>0</xdr:row>
      <xdr:rowOff>647700</xdr:rowOff>
    </xdr:to>
    <xdr:pic>
      <xdr:nvPicPr>
        <xdr:cNvPr id="10" name="Picture 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38F3AC36-84ED-65BC-1D4D-4BE9C6076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563100" y="39446"/>
          <a:ext cx="3187700" cy="608254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0.00617</cdr:x>
      <cdr:y>0.25294</cdr:y>
    </cdr:from>
    <cdr:to>
      <cdr:x>0.13719</cdr:x>
      <cdr:y>0.85294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46100"/>
          <a:ext cx="1079500" cy="129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0.01696</cdr:x>
      <cdr:y>0.25294</cdr:y>
    </cdr:from>
    <cdr:to>
      <cdr:x>0.1187</cdr:x>
      <cdr:y>0.89412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9700" y="546100"/>
          <a:ext cx="838200" cy="138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 rtl="0"/>
          <a:r>
            <a:rPr lang="fr-FR" sz="900">
              <a:latin typeface="Century Gothic" panose="020B0502020202020204" pitchFamily="34" charset="0"/>
              <a:ea typeface="Arial" charset="0"/>
              <a:cs typeface="Arial" charset="0"/>
            </a:rPr>
            <a:t>MESURES</a:t>
          </a:r>
          <a:r>
            <a:rPr lang="fr-FR" sz="900" baseline="0">
              <a:latin typeface="Century Gothic" panose="020B0502020202020204" pitchFamily="34" charset="0"/>
              <a:ea typeface="Arial" charset="0"/>
              <a:cs typeface="Arial" charset="0"/>
            </a:rPr>
            <a:t> EN ATTENTE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fr-FR" sz="900" baseline="0">
              <a:latin typeface="Century Gothic" panose="020B0502020202020204" pitchFamily="34" charset="0"/>
              <a:ea typeface="Arial" charset="0"/>
              <a:cs typeface="Arial" charset="0"/>
            </a:rPr>
            <a:t>RÉVISIONS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fr-FR" sz="900" baseline="0">
              <a:latin typeface="Century Gothic" panose="020B0502020202020204" pitchFamily="34" charset="0"/>
              <a:ea typeface="Arial" charset="0"/>
              <a:cs typeface="Arial" charset="0"/>
            </a:rPr>
            <a:t>PROBLÈMES NON RÉSOLUS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bit.ly/3f201R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fr.smartsheet.com/try-it?trp=17719&amp;utm_language=FR&amp;utm_source=integrated-content&amp;utm_campaign=https://fr.smartsheet.com/content/project-portfolio-management-templates&amp;utm_medium=ic+Project+Portfolio+Dashboard+excel+17719+fr&amp;lpa=ic+Project+Portfolio+Dashboard+excel+17719+fr" TargetMode="External"/><Relationship Id="rId1" Type="http://schemas.openxmlformats.org/officeDocument/2006/relationships/hyperlink" Target="https://bit.ly/375n0X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  <pageSetUpPr fitToPage="1"/>
  </sheetPr>
  <dimension ref="A1:DN56"/>
  <sheetViews>
    <sheetView showGridLines="0" topLeftCell="A19" workbookViewId="0">
      <selection activeCell="N4" sqref="N4"/>
    </sheetView>
  </sheetViews>
  <sheetFormatPr baseColWidth="10" defaultColWidth="10.83203125" defaultRowHeight="16"/>
  <cols>
    <col min="1" max="1" width="3.33203125" style="1" customWidth="1"/>
    <col min="2" max="2" width="20.83203125" style="1" customWidth="1"/>
    <col min="3" max="3" width="10.83203125" style="1" customWidth="1"/>
    <col min="4" max="8" width="12" style="1" customWidth="1"/>
    <col min="9" max="16" width="10.83203125" style="1"/>
    <col min="17" max="17" width="3.33203125" style="1" customWidth="1"/>
    <col min="18" max="16384" width="10.83203125" style="1"/>
  </cols>
  <sheetData>
    <row r="1" spans="2:118" s="31" customFormat="1" ht="50" customHeight="1">
      <c r="B1" s="32" t="s">
        <v>2</v>
      </c>
      <c r="C1" s="32"/>
      <c r="D1" s="33"/>
      <c r="E1" s="33"/>
      <c r="F1" s="34"/>
      <c r="G1" s="33"/>
      <c r="H1" s="33"/>
      <c r="I1" s="33"/>
      <c r="J1" s="33"/>
      <c r="K1" s="33"/>
      <c r="L1" s="33"/>
      <c r="M1" s="34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</row>
    <row r="2" spans="2:118" ht="24" customHeight="1">
      <c r="B2" s="40" t="s">
        <v>4</v>
      </c>
      <c r="C2" s="40"/>
      <c r="D2" s="40"/>
      <c r="E2" s="40"/>
      <c r="F2" s="40"/>
      <c r="G2" s="40"/>
      <c r="H2" s="40"/>
      <c r="I2" s="40"/>
      <c r="J2" s="40"/>
      <c r="K2" s="40"/>
    </row>
    <row r="3" spans="2:118" ht="387" customHeight="1">
      <c r="B3" s="3"/>
    </row>
    <row r="4" spans="2:118" ht="290" customHeight="1"/>
    <row r="6" spans="2:118" ht="24" customHeight="1">
      <c r="B6" s="40" t="s">
        <v>5</v>
      </c>
      <c r="C6" s="40"/>
      <c r="D6" s="40"/>
      <c r="E6" s="40"/>
      <c r="F6" s="40"/>
      <c r="G6" s="40"/>
      <c r="H6" s="40"/>
      <c r="I6" s="40"/>
      <c r="J6" s="40"/>
      <c r="K6" s="40"/>
    </row>
    <row r="7" spans="2:118" ht="383" customHeight="1"/>
    <row r="9" spans="2:118" ht="24" customHeight="1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</row>
    <row r="10" spans="2:118" ht="228" customHeight="1"/>
    <row r="12" spans="2:118" ht="183" customHeight="1"/>
    <row r="14" spans="2:118" ht="24" customHeight="1">
      <c r="B14" s="40" t="s">
        <v>7</v>
      </c>
      <c r="C14" s="40"/>
      <c r="D14" s="40"/>
      <c r="E14" s="40"/>
      <c r="F14" s="40"/>
      <c r="G14" s="40"/>
      <c r="H14" s="40"/>
      <c r="I14" s="40"/>
      <c r="J14" s="40"/>
      <c r="K14" s="40"/>
    </row>
    <row r="15" spans="2:118" ht="227" customHeight="1"/>
    <row r="17" spans="2:11" ht="177" customHeight="1"/>
    <row r="19" spans="2:11" ht="24" customHeight="1">
      <c r="B19" s="40" t="s">
        <v>8</v>
      </c>
      <c r="C19" s="40"/>
      <c r="D19" s="40"/>
      <c r="E19" s="40"/>
      <c r="F19" s="40"/>
      <c r="G19" s="40"/>
      <c r="H19" s="40"/>
      <c r="I19" s="40"/>
      <c r="J19" s="40"/>
      <c r="K19" s="40"/>
    </row>
    <row r="20" spans="2:11" ht="7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1" ht="18" customHeight="1">
      <c r="B21" s="28" t="s">
        <v>9</v>
      </c>
      <c r="C21" s="10" t="s">
        <v>10</v>
      </c>
      <c r="D21" s="10" t="s">
        <v>0</v>
      </c>
      <c r="E21" s="10" t="s">
        <v>11</v>
      </c>
      <c r="F21" s="10" t="s">
        <v>12</v>
      </c>
      <c r="G21" s="10" t="s">
        <v>13</v>
      </c>
      <c r="H21" s="60" t="s">
        <v>14</v>
      </c>
      <c r="I21" s="60"/>
      <c r="J21" s="60"/>
      <c r="K21" s="60"/>
    </row>
    <row r="22" spans="2:11" ht="18" customHeight="1">
      <c r="B22" s="29" t="s">
        <v>15</v>
      </c>
      <c r="C22" s="30"/>
      <c r="D22" s="30"/>
      <c r="E22" s="30"/>
      <c r="F22" s="30"/>
      <c r="G22" s="30"/>
      <c r="H22" s="49"/>
      <c r="I22" s="50"/>
      <c r="J22" s="50"/>
      <c r="K22" s="51"/>
    </row>
    <row r="23" spans="2:11" ht="18" customHeight="1">
      <c r="B23" s="29" t="s">
        <v>16</v>
      </c>
      <c r="C23" s="30"/>
      <c r="D23" s="30"/>
      <c r="E23" s="30"/>
      <c r="F23" s="30"/>
      <c r="G23" s="30"/>
      <c r="H23" s="49"/>
      <c r="I23" s="50"/>
      <c r="J23" s="50"/>
      <c r="K23" s="51"/>
    </row>
    <row r="24" spans="2:11" ht="18" customHeight="1">
      <c r="B24" s="29" t="s">
        <v>17</v>
      </c>
      <c r="C24" s="30"/>
      <c r="D24" s="30"/>
      <c r="E24" s="30"/>
      <c r="F24" s="30"/>
      <c r="G24" s="30"/>
      <c r="H24" s="49"/>
      <c r="I24" s="50"/>
      <c r="J24" s="50"/>
      <c r="K24" s="51"/>
    </row>
    <row r="25" spans="2:11" ht="18" customHeight="1">
      <c r="B25" s="29" t="s">
        <v>18</v>
      </c>
      <c r="C25" s="30"/>
      <c r="D25" s="30"/>
      <c r="E25" s="30"/>
      <c r="F25" s="30"/>
      <c r="G25" s="30"/>
      <c r="H25" s="49"/>
      <c r="I25" s="50"/>
      <c r="J25" s="50"/>
      <c r="K25" s="51"/>
    </row>
    <row r="26" spans="2:11" ht="18" customHeight="1">
      <c r="B26" s="29" t="s">
        <v>19</v>
      </c>
      <c r="C26" s="30"/>
      <c r="D26" s="30"/>
      <c r="E26" s="30"/>
      <c r="F26" s="30"/>
      <c r="G26" s="30"/>
      <c r="H26" s="49"/>
      <c r="I26" s="50"/>
      <c r="J26" s="50"/>
      <c r="K26" s="51"/>
    </row>
    <row r="27" spans="2:11" ht="18" customHeight="1">
      <c r="B27" s="29" t="s">
        <v>20</v>
      </c>
      <c r="C27" s="30"/>
      <c r="D27" s="30"/>
      <c r="E27" s="30"/>
      <c r="F27" s="30"/>
      <c r="G27" s="30"/>
      <c r="H27" s="49"/>
      <c r="I27" s="50"/>
      <c r="J27" s="50"/>
      <c r="K27" s="51"/>
    </row>
    <row r="28" spans="2:11" ht="18" customHeight="1">
      <c r="B28" s="29" t="s">
        <v>21</v>
      </c>
      <c r="C28" s="30"/>
      <c r="D28" s="30"/>
      <c r="E28" s="30"/>
      <c r="F28" s="30"/>
      <c r="G28" s="30"/>
      <c r="H28" s="49"/>
      <c r="I28" s="50"/>
      <c r="J28" s="50"/>
      <c r="K28" s="51"/>
    </row>
    <row r="29" spans="2:11" ht="18" customHeight="1">
      <c r="B29" s="29" t="s">
        <v>22</v>
      </c>
      <c r="C29" s="30"/>
      <c r="D29" s="30"/>
      <c r="E29" s="30"/>
      <c r="F29" s="30"/>
      <c r="G29" s="30"/>
      <c r="H29" s="49"/>
      <c r="I29" s="50"/>
      <c r="J29" s="50"/>
      <c r="K29" s="51"/>
    </row>
    <row r="30" spans="2:11" ht="18" customHeight="1">
      <c r="B30" s="29" t="s">
        <v>23</v>
      </c>
      <c r="C30" s="30"/>
      <c r="D30" s="30"/>
      <c r="E30" s="30"/>
      <c r="F30" s="30"/>
      <c r="G30" s="30"/>
      <c r="H30" s="49"/>
      <c r="I30" s="50"/>
      <c r="J30" s="50"/>
      <c r="K30" s="51"/>
    </row>
    <row r="31" spans="2:11" ht="18" customHeight="1">
      <c r="B31" s="29" t="s">
        <v>24</v>
      </c>
      <c r="C31" s="30"/>
      <c r="D31" s="30"/>
      <c r="E31" s="30"/>
      <c r="F31" s="30"/>
      <c r="G31" s="30"/>
      <c r="H31" s="49"/>
      <c r="I31" s="50"/>
      <c r="J31" s="50"/>
      <c r="K31" s="51"/>
    </row>
    <row r="32" spans="2:11" ht="18" customHeight="1">
      <c r="B32" s="29" t="s">
        <v>25</v>
      </c>
      <c r="C32" s="30"/>
      <c r="D32" s="30"/>
      <c r="E32" s="30"/>
      <c r="F32" s="30"/>
      <c r="G32" s="30"/>
      <c r="H32" s="49"/>
      <c r="I32" s="50"/>
      <c r="J32" s="50"/>
      <c r="K32" s="51"/>
    </row>
    <row r="33" spans="1:20" ht="18" customHeight="1">
      <c r="B33" s="29" t="s">
        <v>26</v>
      </c>
      <c r="C33" s="30"/>
      <c r="D33" s="30"/>
      <c r="E33" s="30"/>
      <c r="F33" s="30"/>
      <c r="G33" s="30"/>
      <c r="H33" s="49"/>
      <c r="I33" s="50"/>
      <c r="J33" s="50"/>
      <c r="K33" s="51"/>
    </row>
    <row r="34" spans="1:20" ht="18" customHeight="1">
      <c r="B34" s="29" t="s">
        <v>27</v>
      </c>
      <c r="C34" s="30"/>
      <c r="D34" s="30"/>
      <c r="E34" s="30"/>
      <c r="F34" s="30"/>
      <c r="G34" s="30"/>
      <c r="H34" s="49"/>
      <c r="I34" s="50"/>
      <c r="J34" s="50"/>
      <c r="K34" s="51"/>
    </row>
    <row r="35" spans="1:20" ht="18" customHeight="1">
      <c r="B35" s="29" t="s">
        <v>28</v>
      </c>
      <c r="C35" s="30"/>
      <c r="D35" s="30"/>
      <c r="E35" s="30"/>
      <c r="F35" s="30"/>
      <c r="G35" s="30"/>
      <c r="H35" s="49"/>
      <c r="I35" s="50"/>
      <c r="J35" s="50"/>
      <c r="K35" s="51"/>
    </row>
    <row r="37" spans="1:20" ht="40" customHeight="1">
      <c r="B37" s="39" t="s">
        <v>29</v>
      </c>
      <c r="G37" s="38"/>
    </row>
    <row r="38" spans="1:20" ht="57" customHeight="1">
      <c r="A38" s="2"/>
      <c r="B38" s="56" t="s">
        <v>9</v>
      </c>
      <c r="C38" s="57" t="s">
        <v>32</v>
      </c>
      <c r="D38" s="57"/>
      <c r="E38" s="57"/>
      <c r="F38" s="57"/>
      <c r="G38" s="58" t="s">
        <v>33</v>
      </c>
      <c r="H38" s="55" t="s">
        <v>0</v>
      </c>
      <c r="I38" s="55"/>
      <c r="J38" s="55"/>
      <c r="K38" s="59" t="s">
        <v>12</v>
      </c>
      <c r="L38" s="59"/>
      <c r="M38" s="59"/>
      <c r="N38" s="53" t="s">
        <v>34</v>
      </c>
      <c r="O38" s="53"/>
      <c r="P38" s="54" t="s">
        <v>35</v>
      </c>
      <c r="Q38" s="2"/>
      <c r="R38" s="2"/>
      <c r="S38" s="2"/>
      <c r="T38" s="2"/>
    </row>
    <row r="39" spans="1:20" ht="16" customHeight="1">
      <c r="A39" s="2"/>
      <c r="B39" s="56"/>
      <c r="C39" s="12" t="s">
        <v>36</v>
      </c>
      <c r="D39" s="12" t="s">
        <v>37</v>
      </c>
      <c r="E39" s="12" t="s">
        <v>38</v>
      </c>
      <c r="F39" s="12" t="s">
        <v>39</v>
      </c>
      <c r="G39" s="58"/>
      <c r="H39" s="13" t="s">
        <v>40</v>
      </c>
      <c r="I39" s="13" t="s">
        <v>41</v>
      </c>
      <c r="J39" s="13" t="s">
        <v>42</v>
      </c>
      <c r="K39" s="14" t="s">
        <v>43</v>
      </c>
      <c r="L39" s="14" t="s">
        <v>44</v>
      </c>
      <c r="M39" s="14" t="s">
        <v>45</v>
      </c>
      <c r="N39" s="15" t="s">
        <v>13</v>
      </c>
      <c r="O39" s="15" t="s">
        <v>46</v>
      </c>
      <c r="P39" s="54"/>
      <c r="Q39" s="2"/>
      <c r="R39" s="2"/>
      <c r="S39" s="2"/>
      <c r="T39" s="2"/>
    </row>
    <row r="40" spans="1:20">
      <c r="A40" s="2"/>
      <c r="B40" s="11" t="s">
        <v>15</v>
      </c>
      <c r="C40" s="16">
        <v>45778</v>
      </c>
      <c r="D40" s="16">
        <v>45782</v>
      </c>
      <c r="E40" s="16">
        <v>45839</v>
      </c>
      <c r="F40" s="17">
        <f t="shared" ref="F40:F53" si="0">E40-D40</f>
        <v>57</v>
      </c>
      <c r="G40" s="17">
        <v>10</v>
      </c>
      <c r="H40" s="18">
        <v>1000000</v>
      </c>
      <c r="I40" s="18">
        <v>880000</v>
      </c>
      <c r="J40" s="18">
        <f t="shared" ref="J40:J53" si="1">(H40-I40)</f>
        <v>120000</v>
      </c>
      <c r="K40" s="19">
        <v>1</v>
      </c>
      <c r="L40" s="19">
        <v>0</v>
      </c>
      <c r="M40" s="19">
        <v>4</v>
      </c>
      <c r="N40" s="19">
        <v>2</v>
      </c>
      <c r="O40" s="19">
        <v>0</v>
      </c>
      <c r="P40" s="19">
        <v>4</v>
      </c>
      <c r="Q40" s="2"/>
      <c r="R40" s="2"/>
      <c r="S40" s="2"/>
      <c r="T40" s="2"/>
    </row>
    <row r="41" spans="1:20">
      <c r="A41" s="2"/>
      <c r="B41" s="20" t="s">
        <v>16</v>
      </c>
      <c r="C41" s="21">
        <v>45809</v>
      </c>
      <c r="D41" s="21">
        <v>45787</v>
      </c>
      <c r="E41" s="21">
        <v>45879</v>
      </c>
      <c r="F41" s="22">
        <f t="shared" si="0"/>
        <v>92</v>
      </c>
      <c r="G41" s="23">
        <v>5</v>
      </c>
      <c r="H41" s="24">
        <v>900000</v>
      </c>
      <c r="I41" s="24">
        <v>920000</v>
      </c>
      <c r="J41" s="24">
        <f t="shared" si="1"/>
        <v>-20000</v>
      </c>
      <c r="K41" s="25">
        <v>2</v>
      </c>
      <c r="L41" s="25">
        <v>3</v>
      </c>
      <c r="M41" s="25">
        <v>5</v>
      </c>
      <c r="N41" s="26">
        <v>1</v>
      </c>
      <c r="O41" s="26">
        <v>2</v>
      </c>
      <c r="P41" s="27">
        <v>3</v>
      </c>
      <c r="Q41" s="2"/>
      <c r="R41" s="2"/>
      <c r="S41" s="2"/>
      <c r="T41" s="2"/>
    </row>
    <row r="42" spans="1:20">
      <c r="A42" s="2"/>
      <c r="B42" s="11" t="s">
        <v>17</v>
      </c>
      <c r="C42" s="16">
        <v>45839</v>
      </c>
      <c r="D42" s="16">
        <v>45818</v>
      </c>
      <c r="E42" s="16">
        <v>46082</v>
      </c>
      <c r="F42" s="17">
        <f t="shared" si="0"/>
        <v>264</v>
      </c>
      <c r="G42" s="17">
        <v>10</v>
      </c>
      <c r="H42" s="18">
        <v>860000</v>
      </c>
      <c r="I42" s="18">
        <v>850000</v>
      </c>
      <c r="J42" s="18">
        <f t="shared" si="1"/>
        <v>10000</v>
      </c>
      <c r="K42" s="19">
        <v>3</v>
      </c>
      <c r="L42" s="19">
        <v>4</v>
      </c>
      <c r="M42" s="19">
        <v>3</v>
      </c>
      <c r="N42" s="19">
        <v>2</v>
      </c>
      <c r="O42" s="19">
        <v>1</v>
      </c>
      <c r="P42" s="19">
        <v>2</v>
      </c>
      <c r="Q42" s="2"/>
      <c r="R42" s="2"/>
      <c r="S42" s="2"/>
      <c r="T42" s="2"/>
    </row>
    <row r="43" spans="1:20">
      <c r="A43" s="2"/>
      <c r="B43" s="20" t="s">
        <v>18</v>
      </c>
      <c r="C43" s="21">
        <v>45870</v>
      </c>
      <c r="D43" s="21">
        <v>45830</v>
      </c>
      <c r="E43" s="21">
        <v>45873</v>
      </c>
      <c r="F43" s="22">
        <f t="shared" si="0"/>
        <v>43</v>
      </c>
      <c r="G43" s="23">
        <v>5</v>
      </c>
      <c r="H43" s="24">
        <v>1000000</v>
      </c>
      <c r="I43" s="24">
        <v>998050</v>
      </c>
      <c r="J43" s="24">
        <f t="shared" si="1"/>
        <v>1950</v>
      </c>
      <c r="K43" s="25">
        <v>5</v>
      </c>
      <c r="L43" s="25">
        <v>8</v>
      </c>
      <c r="M43" s="25">
        <v>1</v>
      </c>
      <c r="N43" s="26">
        <v>1</v>
      </c>
      <c r="O43" s="26">
        <v>0</v>
      </c>
      <c r="P43" s="27">
        <v>0</v>
      </c>
      <c r="Q43" s="2"/>
      <c r="R43" s="2"/>
      <c r="S43" s="2"/>
      <c r="T43" s="2"/>
    </row>
    <row r="44" spans="1:20">
      <c r="A44" s="2"/>
      <c r="B44" s="11" t="s">
        <v>19</v>
      </c>
      <c r="C44" s="16">
        <v>45901</v>
      </c>
      <c r="D44" s="16">
        <v>45852</v>
      </c>
      <c r="E44" s="16">
        <v>45962</v>
      </c>
      <c r="F44" s="17">
        <f t="shared" si="0"/>
        <v>110</v>
      </c>
      <c r="G44" s="17">
        <v>10</v>
      </c>
      <c r="H44" s="18">
        <v>294000</v>
      </c>
      <c r="I44" s="18">
        <v>280000</v>
      </c>
      <c r="J44" s="18">
        <f t="shared" si="1"/>
        <v>14000</v>
      </c>
      <c r="K44" s="19">
        <v>8</v>
      </c>
      <c r="L44" s="19">
        <v>6</v>
      </c>
      <c r="M44" s="19">
        <v>4</v>
      </c>
      <c r="N44" s="19">
        <v>0</v>
      </c>
      <c r="O44" s="19">
        <v>3</v>
      </c>
      <c r="P44" s="19">
        <v>1</v>
      </c>
      <c r="Q44" s="2"/>
      <c r="R44" s="2"/>
      <c r="S44" s="2"/>
      <c r="T44" s="2"/>
    </row>
    <row r="45" spans="1:20">
      <c r="A45" s="2"/>
      <c r="B45" s="20" t="s">
        <v>20</v>
      </c>
      <c r="C45" s="21">
        <v>45931</v>
      </c>
      <c r="D45" s="21">
        <v>45852</v>
      </c>
      <c r="E45" s="21">
        <v>46042</v>
      </c>
      <c r="F45" s="22">
        <f t="shared" si="0"/>
        <v>190</v>
      </c>
      <c r="G45" s="23">
        <v>5</v>
      </c>
      <c r="H45" s="24">
        <v>123400</v>
      </c>
      <c r="I45" s="24">
        <v>125000</v>
      </c>
      <c r="J45" s="24">
        <f t="shared" si="1"/>
        <v>-1600</v>
      </c>
      <c r="K45" s="25">
        <v>5</v>
      </c>
      <c r="L45" s="25">
        <v>0</v>
      </c>
      <c r="M45" s="25">
        <v>0</v>
      </c>
      <c r="N45" s="26">
        <v>2</v>
      </c>
      <c r="O45" s="26">
        <v>0</v>
      </c>
      <c r="P45" s="27">
        <v>2</v>
      </c>
      <c r="Q45" s="2"/>
      <c r="R45" s="2"/>
      <c r="S45" s="2"/>
      <c r="T45" s="2"/>
    </row>
    <row r="46" spans="1:20">
      <c r="A46" s="2"/>
      <c r="B46" s="11" t="s">
        <v>21</v>
      </c>
      <c r="C46" s="16">
        <v>45962</v>
      </c>
      <c r="D46" s="16">
        <v>45870</v>
      </c>
      <c r="E46" s="16">
        <v>45931</v>
      </c>
      <c r="F46" s="17">
        <f t="shared" si="0"/>
        <v>61</v>
      </c>
      <c r="G46" s="17">
        <v>10</v>
      </c>
      <c r="H46" s="18">
        <v>250500</v>
      </c>
      <c r="I46" s="18">
        <v>246000</v>
      </c>
      <c r="J46" s="18">
        <f t="shared" si="1"/>
        <v>4500</v>
      </c>
      <c r="K46" s="19">
        <v>6</v>
      </c>
      <c r="L46" s="19">
        <v>4</v>
      </c>
      <c r="M46" s="19">
        <v>0</v>
      </c>
      <c r="N46" s="19">
        <v>1</v>
      </c>
      <c r="O46" s="19">
        <v>2</v>
      </c>
      <c r="P46" s="19">
        <v>3</v>
      </c>
      <c r="Q46" s="2"/>
      <c r="R46" s="2"/>
      <c r="S46" s="2"/>
      <c r="T46" s="2"/>
    </row>
    <row r="47" spans="1:20">
      <c r="A47" s="2"/>
      <c r="B47" s="20" t="s">
        <v>22</v>
      </c>
      <c r="C47" s="21">
        <v>45992</v>
      </c>
      <c r="D47" s="21">
        <v>45883</v>
      </c>
      <c r="E47" s="21">
        <v>45899</v>
      </c>
      <c r="F47" s="22">
        <f t="shared" si="0"/>
        <v>16</v>
      </c>
      <c r="G47" s="23">
        <v>5</v>
      </c>
      <c r="H47" s="24">
        <v>127200</v>
      </c>
      <c r="I47" s="24">
        <v>126000</v>
      </c>
      <c r="J47" s="24">
        <f t="shared" si="1"/>
        <v>1200</v>
      </c>
      <c r="K47" s="25">
        <v>7</v>
      </c>
      <c r="L47" s="25">
        <v>3</v>
      </c>
      <c r="M47" s="25">
        <v>3</v>
      </c>
      <c r="N47" s="26">
        <v>0</v>
      </c>
      <c r="O47" s="26">
        <v>1</v>
      </c>
      <c r="P47" s="27">
        <v>4</v>
      </c>
      <c r="Q47" s="2"/>
      <c r="R47" s="2"/>
      <c r="S47" s="2"/>
      <c r="T47" s="2"/>
    </row>
    <row r="48" spans="1:20">
      <c r="A48" s="2"/>
      <c r="B48" s="11" t="s">
        <v>23</v>
      </c>
      <c r="C48" s="16">
        <v>46023</v>
      </c>
      <c r="D48" s="16">
        <v>45901</v>
      </c>
      <c r="E48" s="16">
        <v>46001</v>
      </c>
      <c r="F48" s="17">
        <f t="shared" si="0"/>
        <v>100</v>
      </c>
      <c r="G48" s="17">
        <v>10</v>
      </c>
      <c r="H48" s="18">
        <v>80000</v>
      </c>
      <c r="I48" s="18">
        <v>79900</v>
      </c>
      <c r="J48" s="18">
        <f t="shared" si="1"/>
        <v>100</v>
      </c>
      <c r="K48" s="19">
        <v>0</v>
      </c>
      <c r="L48" s="19">
        <v>2</v>
      </c>
      <c r="M48" s="19">
        <v>4</v>
      </c>
      <c r="N48" s="19">
        <v>1</v>
      </c>
      <c r="O48" s="19">
        <v>3</v>
      </c>
      <c r="P48" s="19">
        <v>2</v>
      </c>
      <c r="Q48" s="2"/>
      <c r="R48" s="2"/>
      <c r="S48" s="2"/>
      <c r="T48" s="2"/>
    </row>
    <row r="49" spans="1:20">
      <c r="A49" s="2"/>
      <c r="B49" s="20" t="s">
        <v>24</v>
      </c>
      <c r="C49" s="21">
        <v>46054</v>
      </c>
      <c r="D49" s="21">
        <v>45931</v>
      </c>
      <c r="E49" s="21">
        <v>45976</v>
      </c>
      <c r="F49" s="22">
        <f t="shared" si="0"/>
        <v>45</v>
      </c>
      <c r="G49" s="23">
        <v>5</v>
      </c>
      <c r="H49" s="24">
        <v>77000</v>
      </c>
      <c r="I49" s="24">
        <v>77000</v>
      </c>
      <c r="J49" s="24">
        <f t="shared" si="1"/>
        <v>0</v>
      </c>
      <c r="K49" s="25">
        <v>4</v>
      </c>
      <c r="L49" s="25">
        <v>4</v>
      </c>
      <c r="M49" s="25">
        <v>5</v>
      </c>
      <c r="N49" s="26">
        <v>2</v>
      </c>
      <c r="O49" s="26">
        <v>0</v>
      </c>
      <c r="P49" s="27">
        <v>0</v>
      </c>
      <c r="Q49" s="2"/>
      <c r="R49" s="2"/>
      <c r="S49" s="2"/>
      <c r="T49" s="2"/>
    </row>
    <row r="50" spans="1:20">
      <c r="A50" s="2"/>
      <c r="B50" s="11" t="s">
        <v>25</v>
      </c>
      <c r="C50" s="16">
        <v>46082</v>
      </c>
      <c r="D50" s="16">
        <v>45931</v>
      </c>
      <c r="E50" s="16">
        <v>45992</v>
      </c>
      <c r="F50" s="17">
        <f t="shared" si="0"/>
        <v>61</v>
      </c>
      <c r="G50" s="17">
        <v>10</v>
      </c>
      <c r="H50" s="18">
        <v>65000</v>
      </c>
      <c r="I50" s="18">
        <v>65000</v>
      </c>
      <c r="J50" s="18">
        <f t="shared" si="1"/>
        <v>0</v>
      </c>
      <c r="K50" s="19">
        <v>3</v>
      </c>
      <c r="L50" s="19">
        <v>6</v>
      </c>
      <c r="M50" s="19">
        <v>4</v>
      </c>
      <c r="N50" s="19">
        <v>3</v>
      </c>
      <c r="O50" s="19">
        <v>2</v>
      </c>
      <c r="P50" s="19">
        <v>0</v>
      </c>
      <c r="Q50" s="2"/>
      <c r="R50" s="2"/>
      <c r="S50" s="2"/>
      <c r="T50" s="2"/>
    </row>
    <row r="51" spans="1:20">
      <c r="A51" s="2"/>
      <c r="B51" s="20" t="s">
        <v>26</v>
      </c>
      <c r="C51" s="21">
        <v>46113</v>
      </c>
      <c r="D51" s="21">
        <v>45962</v>
      </c>
      <c r="E51" s="21">
        <v>45992</v>
      </c>
      <c r="F51" s="22">
        <f t="shared" si="0"/>
        <v>30</v>
      </c>
      <c r="G51" s="23">
        <v>5</v>
      </c>
      <c r="H51" s="24">
        <v>550000</v>
      </c>
      <c r="I51" s="24">
        <v>551000</v>
      </c>
      <c r="J51" s="24">
        <f t="shared" si="1"/>
        <v>-1000</v>
      </c>
      <c r="K51" s="25">
        <v>2</v>
      </c>
      <c r="L51" s="25">
        <v>3</v>
      </c>
      <c r="M51" s="25">
        <v>6</v>
      </c>
      <c r="N51" s="26">
        <v>0</v>
      </c>
      <c r="O51" s="26">
        <v>1</v>
      </c>
      <c r="P51" s="27">
        <v>1</v>
      </c>
      <c r="Q51" s="2"/>
      <c r="R51" s="2"/>
      <c r="S51" s="2"/>
      <c r="T51" s="2"/>
    </row>
    <row r="52" spans="1:20">
      <c r="A52" s="2"/>
      <c r="B52" s="11" t="s">
        <v>27</v>
      </c>
      <c r="C52" s="16">
        <v>46143</v>
      </c>
      <c r="D52" s="16">
        <v>45971</v>
      </c>
      <c r="E52" s="16">
        <v>46001</v>
      </c>
      <c r="F52" s="17">
        <f t="shared" si="0"/>
        <v>30</v>
      </c>
      <c r="G52" s="17">
        <v>10</v>
      </c>
      <c r="H52" s="18">
        <v>45000</v>
      </c>
      <c r="I52" s="18">
        <v>42000</v>
      </c>
      <c r="J52" s="18">
        <f t="shared" si="1"/>
        <v>3000</v>
      </c>
      <c r="K52" s="19">
        <v>1</v>
      </c>
      <c r="L52" s="19">
        <v>1</v>
      </c>
      <c r="M52" s="19">
        <v>7</v>
      </c>
      <c r="N52" s="19">
        <v>1</v>
      </c>
      <c r="O52" s="19">
        <v>0</v>
      </c>
      <c r="P52" s="19">
        <v>2</v>
      </c>
      <c r="Q52" s="2"/>
      <c r="R52" s="2"/>
      <c r="S52" s="2"/>
      <c r="T52" s="2"/>
    </row>
    <row r="53" spans="1:20">
      <c r="A53" s="2"/>
      <c r="B53" s="20" t="s">
        <v>28</v>
      </c>
      <c r="C53" s="21">
        <v>46174</v>
      </c>
      <c r="D53" s="21">
        <v>45992</v>
      </c>
      <c r="E53" s="21">
        <v>46063</v>
      </c>
      <c r="F53" s="22">
        <f t="shared" si="0"/>
        <v>71</v>
      </c>
      <c r="G53" s="23">
        <v>5</v>
      </c>
      <c r="H53" s="24">
        <v>32500</v>
      </c>
      <c r="I53" s="24">
        <v>33000</v>
      </c>
      <c r="J53" s="24">
        <f t="shared" si="1"/>
        <v>-500</v>
      </c>
      <c r="K53" s="25">
        <v>5</v>
      </c>
      <c r="L53" s="25">
        <v>0</v>
      </c>
      <c r="M53" s="25">
        <v>2</v>
      </c>
      <c r="N53" s="26">
        <v>2</v>
      </c>
      <c r="O53" s="26">
        <v>1</v>
      </c>
      <c r="P53" s="27">
        <v>3</v>
      </c>
      <c r="Q53" s="2"/>
      <c r="R53" s="2"/>
      <c r="S53" s="2"/>
      <c r="T53" s="2"/>
    </row>
    <row r="54" spans="1:20" ht="23" customHeight="1">
      <c r="A54" s="2"/>
      <c r="B54" s="2"/>
      <c r="C54" s="2"/>
      <c r="D54" s="2"/>
      <c r="E54" s="2"/>
      <c r="F54" s="2"/>
      <c r="G54" s="5"/>
      <c r="H54" s="6">
        <f t="shared" ref="H54:P54" si="2">SUM(H40:H53)</f>
        <v>5404600</v>
      </c>
      <c r="I54" s="6">
        <f t="shared" si="2"/>
        <v>5272950</v>
      </c>
      <c r="J54" s="6">
        <f t="shared" si="2"/>
        <v>131650</v>
      </c>
      <c r="K54" s="7">
        <f t="shared" si="2"/>
        <v>52</v>
      </c>
      <c r="L54" s="7">
        <f t="shared" si="2"/>
        <v>44</v>
      </c>
      <c r="M54" s="7">
        <f t="shared" si="2"/>
        <v>48</v>
      </c>
      <c r="N54" s="8">
        <f t="shared" si="2"/>
        <v>18</v>
      </c>
      <c r="O54" s="8">
        <f t="shared" si="2"/>
        <v>16</v>
      </c>
      <c r="P54" s="9">
        <f t="shared" si="2"/>
        <v>27</v>
      </c>
      <c r="Q54" s="2"/>
      <c r="R54" s="2"/>
      <c r="S54" s="2"/>
      <c r="T54" s="2"/>
    </row>
    <row r="56" spans="1:20" s="35" customFormat="1" ht="50" customHeight="1">
      <c r="B56" s="52" t="s">
        <v>47</v>
      </c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</row>
  </sheetData>
  <mergeCells count="23">
    <mergeCell ref="H32:K32"/>
    <mergeCell ref="H33:K33"/>
    <mergeCell ref="H34:K34"/>
    <mergeCell ref="H29:K29"/>
    <mergeCell ref="H21:K21"/>
    <mergeCell ref="H23:K23"/>
    <mergeCell ref="H22:K22"/>
    <mergeCell ref="H35:K35"/>
    <mergeCell ref="B56:P56"/>
    <mergeCell ref="H24:K24"/>
    <mergeCell ref="H25:K25"/>
    <mergeCell ref="H26:K26"/>
    <mergeCell ref="H27:K27"/>
    <mergeCell ref="H28:K28"/>
    <mergeCell ref="N38:O38"/>
    <mergeCell ref="P38:P39"/>
    <mergeCell ref="H38:J38"/>
    <mergeCell ref="B38:B39"/>
    <mergeCell ref="C38:F38"/>
    <mergeCell ref="G38:G39"/>
    <mergeCell ref="K38:M38"/>
    <mergeCell ref="H30:K30"/>
    <mergeCell ref="H31:K31"/>
  </mergeCells>
  <phoneticPr fontId="2" type="noConversion"/>
  <hyperlinks>
    <hyperlink ref="B56:P56" r:id="rId1" display="CLICK HERE TO CREATE IN SMARTSHEET" xr:uid="{00000000-0004-0000-0000-000000000000}"/>
  </hyperlinks>
  <pageMargins left="0.3" right="0.3" top="0.3" bottom="0.3" header="0" footer="0"/>
  <pageSetup scale="69" fitToHeight="0" orientation="landscape" horizontalDpi="4294967292" verticalDpi="4294967292"/>
  <rowBreaks count="2" manualBreakCount="2">
    <brk id="5" max="16383" man="1"/>
    <brk id="36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DN59"/>
  <sheetViews>
    <sheetView showGridLines="0" tabSelected="1" workbookViewId="0">
      <pane ySplit="1" topLeftCell="A2" activePane="bottomLeft" state="frozen"/>
      <selection pane="bottomLeft" activeCell="B59" sqref="B59:P59"/>
    </sheetView>
  </sheetViews>
  <sheetFormatPr baseColWidth="10" defaultColWidth="10.83203125" defaultRowHeight="16"/>
  <cols>
    <col min="1" max="1" width="3.33203125" style="1" customWidth="1"/>
    <col min="2" max="2" width="20.83203125" style="1" customWidth="1"/>
    <col min="3" max="3" width="10.83203125" style="1"/>
    <col min="4" max="8" width="12" style="1" customWidth="1"/>
    <col min="9" max="16" width="10.83203125" style="1"/>
    <col min="17" max="17" width="3.33203125" style="1" customWidth="1"/>
    <col min="18" max="16384" width="10.83203125" style="1"/>
  </cols>
  <sheetData>
    <row r="1" spans="2:118" ht="55" customHeight="1"/>
    <row r="2" spans="2:118" s="31" customFormat="1" ht="50" customHeight="1">
      <c r="B2" s="32" t="s">
        <v>2</v>
      </c>
      <c r="C2" s="32"/>
      <c r="D2" s="33"/>
      <c r="E2" s="33"/>
      <c r="F2" s="34"/>
      <c r="G2" s="33"/>
      <c r="L2" s="41" t="s">
        <v>3</v>
      </c>
      <c r="M2" s="41"/>
      <c r="N2" s="41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</row>
    <row r="3" spans="2:118" ht="24" customHeight="1">
      <c r="B3" s="40" t="s">
        <v>4</v>
      </c>
      <c r="C3" s="40"/>
      <c r="D3" s="40"/>
      <c r="E3" s="40"/>
      <c r="F3" s="40"/>
      <c r="G3" s="40"/>
      <c r="H3" s="40"/>
      <c r="I3" s="40"/>
      <c r="J3" s="40"/>
      <c r="K3" s="40"/>
    </row>
    <row r="4" spans="2:118" ht="387" customHeight="1">
      <c r="B4" s="3"/>
    </row>
    <row r="5" spans="2:118" ht="290" customHeight="1"/>
    <row r="7" spans="2:118" ht="24" customHeight="1">
      <c r="B7" s="40" t="s">
        <v>5</v>
      </c>
      <c r="C7" s="40"/>
      <c r="D7" s="40"/>
      <c r="E7" s="40"/>
      <c r="F7" s="40"/>
      <c r="G7" s="40"/>
      <c r="H7" s="40"/>
      <c r="I7" s="40"/>
      <c r="J7" s="40"/>
      <c r="K7" s="40"/>
    </row>
    <row r="8" spans="2:118" ht="383" customHeight="1"/>
    <row r="10" spans="2:118" ht="24" customHeight="1">
      <c r="B10" s="40" t="s">
        <v>6</v>
      </c>
      <c r="C10" s="40"/>
      <c r="D10" s="40"/>
      <c r="E10" s="40"/>
      <c r="F10" s="40"/>
      <c r="G10" s="40"/>
      <c r="H10" s="40"/>
      <c r="I10" s="40"/>
      <c r="J10" s="40"/>
      <c r="K10" s="40"/>
    </row>
    <row r="11" spans="2:118" ht="228" customHeight="1"/>
    <row r="13" spans="2:118" ht="183" customHeight="1"/>
    <row r="15" spans="2:118" ht="24" customHeight="1">
      <c r="B15" s="40" t="s">
        <v>7</v>
      </c>
      <c r="C15" s="40"/>
      <c r="D15" s="40"/>
      <c r="E15" s="40"/>
      <c r="F15" s="40"/>
      <c r="G15" s="40"/>
      <c r="H15" s="40"/>
      <c r="I15" s="40"/>
      <c r="J15" s="40"/>
      <c r="K15" s="40"/>
    </row>
    <row r="16" spans="2:118" ht="227" customHeight="1"/>
    <row r="18" spans="2:11" ht="177" customHeight="1"/>
    <row r="20" spans="2:11" ht="24" customHeight="1">
      <c r="B20" s="40" t="s">
        <v>8</v>
      </c>
      <c r="C20" s="40"/>
      <c r="D20" s="40"/>
      <c r="E20" s="40"/>
      <c r="F20" s="40"/>
      <c r="G20" s="40"/>
      <c r="H20" s="40"/>
      <c r="I20" s="40"/>
      <c r="J20" s="40"/>
      <c r="K20" s="40"/>
    </row>
    <row r="21" spans="2:11" ht="7" customHeight="1"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2:11" ht="18" customHeight="1">
      <c r="B22" s="28" t="s">
        <v>9</v>
      </c>
      <c r="C22" s="10" t="s">
        <v>10</v>
      </c>
      <c r="D22" s="10" t="s">
        <v>0</v>
      </c>
      <c r="E22" s="10" t="s">
        <v>11</v>
      </c>
      <c r="F22" s="10" t="s">
        <v>12</v>
      </c>
      <c r="G22" s="10" t="s">
        <v>13</v>
      </c>
      <c r="H22" s="60" t="s">
        <v>14</v>
      </c>
      <c r="I22" s="60"/>
      <c r="J22" s="60"/>
      <c r="K22" s="60"/>
    </row>
    <row r="23" spans="2:11" ht="18" customHeight="1">
      <c r="B23" s="29" t="s">
        <v>15</v>
      </c>
      <c r="C23" s="30"/>
      <c r="D23" s="30"/>
      <c r="E23" s="30"/>
      <c r="F23" s="30"/>
      <c r="G23" s="30"/>
      <c r="H23" s="49"/>
      <c r="I23" s="50"/>
      <c r="J23" s="50"/>
      <c r="K23" s="51"/>
    </row>
    <row r="24" spans="2:11" ht="18" customHeight="1">
      <c r="B24" s="29" t="s">
        <v>16</v>
      </c>
      <c r="C24" s="30"/>
      <c r="D24" s="30"/>
      <c r="E24" s="30"/>
      <c r="F24" s="30"/>
      <c r="G24" s="30"/>
      <c r="H24" s="49"/>
      <c r="I24" s="50"/>
      <c r="J24" s="50"/>
      <c r="K24" s="51"/>
    </row>
    <row r="25" spans="2:11" ht="18" customHeight="1">
      <c r="B25" s="29" t="s">
        <v>17</v>
      </c>
      <c r="C25" s="30"/>
      <c r="D25" s="30"/>
      <c r="E25" s="30"/>
      <c r="F25" s="30"/>
      <c r="G25" s="30"/>
      <c r="H25" s="49"/>
      <c r="I25" s="50"/>
      <c r="J25" s="50"/>
      <c r="K25" s="51"/>
    </row>
    <row r="26" spans="2:11" ht="18" customHeight="1">
      <c r="B26" s="29" t="s">
        <v>18</v>
      </c>
      <c r="C26" s="30"/>
      <c r="D26" s="30"/>
      <c r="E26" s="30"/>
      <c r="F26" s="30"/>
      <c r="G26" s="30"/>
      <c r="H26" s="49"/>
      <c r="I26" s="50"/>
      <c r="J26" s="50"/>
      <c r="K26" s="51"/>
    </row>
    <row r="27" spans="2:11" ht="18" customHeight="1">
      <c r="B27" s="29" t="s">
        <v>19</v>
      </c>
      <c r="C27" s="30"/>
      <c r="D27" s="30"/>
      <c r="E27" s="30"/>
      <c r="F27" s="30"/>
      <c r="G27" s="30"/>
      <c r="H27" s="49"/>
      <c r="I27" s="50"/>
      <c r="J27" s="50"/>
      <c r="K27" s="51"/>
    </row>
    <row r="28" spans="2:11" ht="18" customHeight="1">
      <c r="B28" s="29" t="s">
        <v>20</v>
      </c>
      <c r="C28" s="30"/>
      <c r="D28" s="30"/>
      <c r="E28" s="30"/>
      <c r="F28" s="30"/>
      <c r="G28" s="30"/>
      <c r="H28" s="49"/>
      <c r="I28" s="50"/>
      <c r="J28" s="50"/>
      <c r="K28" s="51"/>
    </row>
    <row r="29" spans="2:11" ht="18" customHeight="1">
      <c r="B29" s="29" t="s">
        <v>21</v>
      </c>
      <c r="C29" s="30"/>
      <c r="D29" s="30"/>
      <c r="E29" s="30"/>
      <c r="F29" s="30"/>
      <c r="G29" s="30"/>
      <c r="H29" s="49"/>
      <c r="I29" s="50"/>
      <c r="J29" s="50"/>
      <c r="K29" s="51"/>
    </row>
    <row r="30" spans="2:11" ht="18" customHeight="1">
      <c r="B30" s="29" t="s">
        <v>22</v>
      </c>
      <c r="C30" s="30"/>
      <c r="D30" s="30"/>
      <c r="E30" s="30"/>
      <c r="F30" s="30"/>
      <c r="G30" s="30"/>
      <c r="H30" s="49"/>
      <c r="I30" s="50"/>
      <c r="J30" s="50"/>
      <c r="K30" s="51"/>
    </row>
    <row r="31" spans="2:11" ht="18" customHeight="1">
      <c r="B31" s="29" t="s">
        <v>23</v>
      </c>
      <c r="C31" s="30"/>
      <c r="D31" s="30"/>
      <c r="E31" s="30"/>
      <c r="F31" s="30"/>
      <c r="G31" s="30"/>
      <c r="H31" s="49"/>
      <c r="I31" s="50"/>
      <c r="J31" s="50"/>
      <c r="K31" s="51"/>
    </row>
    <row r="32" spans="2:11" ht="18" customHeight="1">
      <c r="B32" s="29" t="s">
        <v>24</v>
      </c>
      <c r="C32" s="30"/>
      <c r="D32" s="30"/>
      <c r="E32" s="30"/>
      <c r="F32" s="30"/>
      <c r="G32" s="30"/>
      <c r="H32" s="49"/>
      <c r="I32" s="50"/>
      <c r="J32" s="50"/>
      <c r="K32" s="51"/>
    </row>
    <row r="33" spans="1:20" ht="18" customHeight="1">
      <c r="B33" s="29" t="s">
        <v>25</v>
      </c>
      <c r="C33" s="30"/>
      <c r="D33" s="30"/>
      <c r="E33" s="30"/>
      <c r="F33" s="30"/>
      <c r="G33" s="30"/>
      <c r="H33" s="49"/>
      <c r="I33" s="50"/>
      <c r="J33" s="50"/>
      <c r="K33" s="51"/>
    </row>
    <row r="34" spans="1:20" ht="18" customHeight="1">
      <c r="B34" s="29" t="s">
        <v>26</v>
      </c>
      <c r="C34" s="30"/>
      <c r="D34" s="30"/>
      <c r="E34" s="30"/>
      <c r="F34" s="30"/>
      <c r="G34" s="30"/>
      <c r="H34" s="49"/>
      <c r="I34" s="50"/>
      <c r="J34" s="50"/>
      <c r="K34" s="51"/>
    </row>
    <row r="35" spans="1:20" ht="18" customHeight="1">
      <c r="B35" s="29" t="s">
        <v>27</v>
      </c>
      <c r="C35" s="30"/>
      <c r="D35" s="30"/>
      <c r="E35" s="30"/>
      <c r="F35" s="30"/>
      <c r="G35" s="30"/>
      <c r="H35" s="49"/>
      <c r="I35" s="50"/>
      <c r="J35" s="50"/>
      <c r="K35" s="51"/>
    </row>
    <row r="36" spans="1:20" ht="18" customHeight="1">
      <c r="B36" s="29" t="s">
        <v>28</v>
      </c>
      <c r="C36" s="30"/>
      <c r="D36" s="30"/>
      <c r="E36" s="30"/>
      <c r="F36" s="30"/>
      <c r="G36" s="30"/>
      <c r="H36" s="49"/>
      <c r="I36" s="50"/>
      <c r="J36" s="50"/>
      <c r="K36" s="51"/>
    </row>
    <row r="38" spans="1:20" ht="40" customHeight="1">
      <c r="B38" s="39" t="s">
        <v>29</v>
      </c>
      <c r="G38" s="38"/>
    </row>
    <row r="39" spans="1:20" s="38" customFormat="1" ht="30" customHeight="1">
      <c r="B39" s="38" t="s">
        <v>30</v>
      </c>
    </row>
    <row r="40" spans="1:20" s="38" customFormat="1" ht="30" customHeight="1">
      <c r="B40" s="38" t="s">
        <v>31</v>
      </c>
    </row>
    <row r="41" spans="1:20" ht="57" customHeight="1">
      <c r="A41" s="2"/>
      <c r="B41" s="56" t="s">
        <v>9</v>
      </c>
      <c r="C41" s="57" t="s">
        <v>32</v>
      </c>
      <c r="D41" s="57"/>
      <c r="E41" s="57"/>
      <c r="F41" s="57"/>
      <c r="G41" s="58" t="s">
        <v>33</v>
      </c>
      <c r="H41" s="55" t="s">
        <v>0</v>
      </c>
      <c r="I41" s="55"/>
      <c r="J41" s="55"/>
      <c r="K41" s="59" t="s">
        <v>12</v>
      </c>
      <c r="L41" s="59"/>
      <c r="M41" s="59"/>
      <c r="N41" s="53" t="s">
        <v>34</v>
      </c>
      <c r="O41" s="53"/>
      <c r="P41" s="54" t="s">
        <v>35</v>
      </c>
      <c r="Q41" s="2"/>
      <c r="R41" s="2"/>
      <c r="S41" s="2"/>
      <c r="T41" s="2"/>
    </row>
    <row r="42" spans="1:20" ht="16" customHeight="1">
      <c r="A42" s="2"/>
      <c r="B42" s="56"/>
      <c r="C42" s="12" t="s">
        <v>36</v>
      </c>
      <c r="D42" s="12" t="s">
        <v>37</v>
      </c>
      <c r="E42" s="12" t="s">
        <v>38</v>
      </c>
      <c r="F42" s="12" t="s">
        <v>39</v>
      </c>
      <c r="G42" s="58"/>
      <c r="H42" s="13" t="s">
        <v>40</v>
      </c>
      <c r="I42" s="13" t="s">
        <v>41</v>
      </c>
      <c r="J42" s="13" t="s">
        <v>42</v>
      </c>
      <c r="K42" s="14" t="s">
        <v>43</v>
      </c>
      <c r="L42" s="14" t="s">
        <v>44</v>
      </c>
      <c r="M42" s="14" t="s">
        <v>45</v>
      </c>
      <c r="N42" s="15" t="s">
        <v>13</v>
      </c>
      <c r="O42" s="15" t="s">
        <v>46</v>
      </c>
      <c r="P42" s="54"/>
      <c r="Q42" s="2"/>
      <c r="R42" s="2"/>
      <c r="S42" s="2"/>
      <c r="T42" s="2"/>
    </row>
    <row r="43" spans="1:20">
      <c r="A43" s="2"/>
      <c r="B43" s="42" t="s">
        <v>15</v>
      </c>
      <c r="C43" s="43"/>
      <c r="D43" s="43"/>
      <c r="E43" s="43"/>
      <c r="F43" s="44">
        <f t="shared" ref="F43:F56" si="0">E43-D43</f>
        <v>0</v>
      </c>
      <c r="G43" s="45"/>
      <c r="H43" s="46"/>
      <c r="I43" s="46"/>
      <c r="J43" s="47">
        <f t="shared" ref="J43:J56" si="1">(H43-I43)</f>
        <v>0</v>
      </c>
      <c r="K43" s="19"/>
      <c r="L43" s="19"/>
      <c r="M43" s="19"/>
      <c r="N43" s="19"/>
      <c r="O43" s="19"/>
      <c r="P43" s="19"/>
      <c r="Q43" s="2"/>
      <c r="R43" s="2"/>
      <c r="S43" s="2"/>
      <c r="T43" s="2"/>
    </row>
    <row r="44" spans="1:20">
      <c r="A44" s="2"/>
      <c r="B44" s="42" t="s">
        <v>16</v>
      </c>
      <c r="C44" s="43"/>
      <c r="D44" s="43"/>
      <c r="E44" s="43"/>
      <c r="F44" s="44">
        <f t="shared" si="0"/>
        <v>0</v>
      </c>
      <c r="G44" s="45"/>
      <c r="H44" s="46"/>
      <c r="I44" s="46"/>
      <c r="J44" s="47">
        <f t="shared" si="1"/>
        <v>0</v>
      </c>
      <c r="K44" s="19"/>
      <c r="L44" s="19"/>
      <c r="M44" s="19"/>
      <c r="N44" s="19"/>
      <c r="O44" s="19"/>
      <c r="P44" s="19"/>
      <c r="Q44" s="2"/>
      <c r="R44" s="2"/>
      <c r="S44" s="2"/>
      <c r="T44" s="2"/>
    </row>
    <row r="45" spans="1:20">
      <c r="A45" s="2"/>
      <c r="B45" s="42" t="s">
        <v>17</v>
      </c>
      <c r="C45" s="43"/>
      <c r="D45" s="43"/>
      <c r="E45" s="43"/>
      <c r="F45" s="44">
        <f t="shared" si="0"/>
        <v>0</v>
      </c>
      <c r="G45" s="45"/>
      <c r="H45" s="46"/>
      <c r="I45" s="46"/>
      <c r="J45" s="47">
        <f t="shared" si="1"/>
        <v>0</v>
      </c>
      <c r="K45" s="19"/>
      <c r="L45" s="19"/>
      <c r="M45" s="19"/>
      <c r="N45" s="19"/>
      <c r="O45" s="19"/>
      <c r="P45" s="19"/>
      <c r="Q45" s="2"/>
      <c r="R45" s="2"/>
      <c r="S45" s="2"/>
      <c r="T45" s="2"/>
    </row>
    <row r="46" spans="1:20">
      <c r="A46" s="2"/>
      <c r="B46" s="42" t="s">
        <v>18</v>
      </c>
      <c r="C46" s="43"/>
      <c r="D46" s="43"/>
      <c r="E46" s="43"/>
      <c r="F46" s="44">
        <f t="shared" si="0"/>
        <v>0</v>
      </c>
      <c r="G46" s="45"/>
      <c r="H46" s="46"/>
      <c r="I46" s="46"/>
      <c r="J46" s="47">
        <f t="shared" si="1"/>
        <v>0</v>
      </c>
      <c r="K46" s="19"/>
      <c r="L46" s="19"/>
      <c r="M46" s="19"/>
      <c r="N46" s="19"/>
      <c r="O46" s="19"/>
      <c r="P46" s="19"/>
      <c r="Q46" s="2"/>
      <c r="R46" s="2"/>
      <c r="S46" s="2"/>
      <c r="T46" s="2"/>
    </row>
    <row r="47" spans="1:20">
      <c r="A47" s="2"/>
      <c r="B47" s="42" t="s">
        <v>19</v>
      </c>
      <c r="C47" s="43"/>
      <c r="D47" s="43"/>
      <c r="E47" s="43"/>
      <c r="F47" s="44">
        <f t="shared" si="0"/>
        <v>0</v>
      </c>
      <c r="G47" s="45"/>
      <c r="H47" s="46"/>
      <c r="I47" s="46"/>
      <c r="J47" s="47">
        <f t="shared" si="1"/>
        <v>0</v>
      </c>
      <c r="K47" s="19"/>
      <c r="L47" s="19"/>
      <c r="M47" s="19"/>
      <c r="N47" s="19"/>
      <c r="O47" s="19"/>
      <c r="P47" s="19"/>
      <c r="Q47" s="2"/>
      <c r="R47" s="2"/>
      <c r="S47" s="2"/>
      <c r="T47" s="2"/>
    </row>
    <row r="48" spans="1:20">
      <c r="A48" s="2"/>
      <c r="B48" s="42" t="s">
        <v>20</v>
      </c>
      <c r="C48" s="43"/>
      <c r="D48" s="43"/>
      <c r="E48" s="43"/>
      <c r="F48" s="44">
        <f t="shared" si="0"/>
        <v>0</v>
      </c>
      <c r="G48" s="45"/>
      <c r="H48" s="46"/>
      <c r="I48" s="46"/>
      <c r="J48" s="47">
        <f t="shared" si="1"/>
        <v>0</v>
      </c>
      <c r="K48" s="19"/>
      <c r="L48" s="19"/>
      <c r="M48" s="19"/>
      <c r="N48" s="19"/>
      <c r="O48" s="19"/>
      <c r="P48" s="19"/>
      <c r="Q48" s="2"/>
      <c r="R48" s="2"/>
      <c r="S48" s="2"/>
      <c r="T48" s="2"/>
    </row>
    <row r="49" spans="1:42">
      <c r="A49" s="2"/>
      <c r="B49" s="42" t="s">
        <v>21</v>
      </c>
      <c r="C49" s="43"/>
      <c r="D49" s="43"/>
      <c r="E49" s="43"/>
      <c r="F49" s="44">
        <f t="shared" si="0"/>
        <v>0</v>
      </c>
      <c r="G49" s="45"/>
      <c r="H49" s="46"/>
      <c r="I49" s="46"/>
      <c r="J49" s="47">
        <f t="shared" si="1"/>
        <v>0</v>
      </c>
      <c r="K49" s="19"/>
      <c r="L49" s="19"/>
      <c r="M49" s="19"/>
      <c r="N49" s="19"/>
      <c r="O49" s="19"/>
      <c r="P49" s="19"/>
      <c r="Q49" s="2"/>
      <c r="R49" s="2"/>
      <c r="S49" s="2"/>
      <c r="T49" s="2"/>
    </row>
    <row r="50" spans="1:42">
      <c r="A50" s="2"/>
      <c r="B50" s="42" t="s">
        <v>22</v>
      </c>
      <c r="C50" s="43"/>
      <c r="D50" s="43"/>
      <c r="E50" s="43"/>
      <c r="F50" s="44">
        <f t="shared" si="0"/>
        <v>0</v>
      </c>
      <c r="G50" s="45"/>
      <c r="H50" s="46"/>
      <c r="I50" s="46"/>
      <c r="J50" s="47">
        <f t="shared" si="1"/>
        <v>0</v>
      </c>
      <c r="K50" s="19"/>
      <c r="L50" s="19"/>
      <c r="M50" s="19"/>
      <c r="N50" s="19"/>
      <c r="O50" s="19"/>
      <c r="P50" s="19"/>
      <c r="Q50" s="2"/>
      <c r="R50" s="2"/>
      <c r="S50" s="2"/>
      <c r="T50" s="2"/>
    </row>
    <row r="51" spans="1:42">
      <c r="A51" s="2"/>
      <c r="B51" s="42" t="s">
        <v>23</v>
      </c>
      <c r="C51" s="43"/>
      <c r="D51" s="43"/>
      <c r="E51" s="43"/>
      <c r="F51" s="44">
        <f t="shared" si="0"/>
        <v>0</v>
      </c>
      <c r="G51" s="45"/>
      <c r="H51" s="46"/>
      <c r="I51" s="46"/>
      <c r="J51" s="47">
        <f t="shared" si="1"/>
        <v>0</v>
      </c>
      <c r="K51" s="19"/>
      <c r="L51" s="19"/>
      <c r="M51" s="19"/>
      <c r="N51" s="19"/>
      <c r="O51" s="19"/>
      <c r="P51" s="19"/>
      <c r="Q51" s="2"/>
      <c r="R51" s="2"/>
      <c r="S51" s="2"/>
      <c r="T51" s="2"/>
    </row>
    <row r="52" spans="1:42">
      <c r="A52" s="2"/>
      <c r="B52" s="42" t="s">
        <v>24</v>
      </c>
      <c r="C52" s="43"/>
      <c r="D52" s="43"/>
      <c r="E52" s="43"/>
      <c r="F52" s="44">
        <f t="shared" si="0"/>
        <v>0</v>
      </c>
      <c r="G52" s="45"/>
      <c r="H52" s="46"/>
      <c r="I52" s="46"/>
      <c r="J52" s="47">
        <f t="shared" si="1"/>
        <v>0</v>
      </c>
      <c r="K52" s="19"/>
      <c r="L52" s="19"/>
      <c r="M52" s="19"/>
      <c r="N52" s="19"/>
      <c r="O52" s="19"/>
      <c r="P52" s="19"/>
      <c r="Q52" s="2"/>
      <c r="R52" s="2"/>
      <c r="S52" s="2"/>
      <c r="T52" s="2"/>
    </row>
    <row r="53" spans="1:42">
      <c r="A53" s="2"/>
      <c r="B53" s="42" t="s">
        <v>25</v>
      </c>
      <c r="C53" s="43"/>
      <c r="D53" s="43"/>
      <c r="E53" s="43"/>
      <c r="F53" s="44">
        <f t="shared" si="0"/>
        <v>0</v>
      </c>
      <c r="G53" s="45"/>
      <c r="H53" s="46"/>
      <c r="I53" s="46"/>
      <c r="J53" s="47">
        <f t="shared" si="1"/>
        <v>0</v>
      </c>
      <c r="K53" s="19"/>
      <c r="L53" s="19"/>
      <c r="M53" s="19"/>
      <c r="N53" s="19"/>
      <c r="O53" s="19"/>
      <c r="P53" s="19"/>
      <c r="Q53" s="2"/>
      <c r="R53" s="2"/>
      <c r="S53" s="2"/>
      <c r="T53" s="2"/>
    </row>
    <row r="54" spans="1:42">
      <c r="A54" s="2"/>
      <c r="B54" s="42" t="s">
        <v>26</v>
      </c>
      <c r="C54" s="43"/>
      <c r="D54" s="43"/>
      <c r="E54" s="43"/>
      <c r="F54" s="44">
        <f t="shared" si="0"/>
        <v>0</v>
      </c>
      <c r="G54" s="45"/>
      <c r="H54" s="46"/>
      <c r="I54" s="46"/>
      <c r="J54" s="47">
        <f t="shared" si="1"/>
        <v>0</v>
      </c>
      <c r="K54" s="19"/>
      <c r="L54" s="19"/>
      <c r="M54" s="19"/>
      <c r="N54" s="19"/>
      <c r="O54" s="19"/>
      <c r="P54" s="19"/>
      <c r="Q54" s="2"/>
      <c r="R54" s="2"/>
      <c r="S54" s="2"/>
      <c r="T54" s="2"/>
    </row>
    <row r="55" spans="1:42">
      <c r="A55" s="2"/>
      <c r="B55" s="42" t="s">
        <v>27</v>
      </c>
      <c r="C55" s="43"/>
      <c r="D55" s="43"/>
      <c r="E55" s="43"/>
      <c r="F55" s="44">
        <f t="shared" si="0"/>
        <v>0</v>
      </c>
      <c r="G55" s="45"/>
      <c r="H55" s="46"/>
      <c r="I55" s="46"/>
      <c r="J55" s="47">
        <f t="shared" si="1"/>
        <v>0</v>
      </c>
      <c r="K55" s="19"/>
      <c r="L55" s="19"/>
      <c r="M55" s="19"/>
      <c r="N55" s="19"/>
      <c r="O55" s="19"/>
      <c r="P55" s="19"/>
      <c r="Q55" s="2"/>
      <c r="R55" s="2"/>
      <c r="S55" s="2"/>
      <c r="T55" s="2"/>
    </row>
    <row r="56" spans="1:42">
      <c r="A56" s="2"/>
      <c r="B56" s="42" t="s">
        <v>28</v>
      </c>
      <c r="C56" s="43"/>
      <c r="D56" s="43"/>
      <c r="E56" s="43"/>
      <c r="F56" s="44">
        <f t="shared" si="0"/>
        <v>0</v>
      </c>
      <c r="G56" s="45"/>
      <c r="H56" s="46"/>
      <c r="I56" s="46"/>
      <c r="J56" s="47">
        <f t="shared" si="1"/>
        <v>0</v>
      </c>
      <c r="K56" s="19"/>
      <c r="L56" s="19"/>
      <c r="M56" s="19"/>
      <c r="N56" s="19"/>
      <c r="O56" s="19"/>
      <c r="P56" s="19"/>
      <c r="Q56" s="2"/>
      <c r="R56" s="2"/>
      <c r="S56" s="2"/>
      <c r="T56" s="2"/>
    </row>
    <row r="57" spans="1:42" ht="23" customHeight="1">
      <c r="A57" s="2"/>
      <c r="B57" s="2"/>
      <c r="C57" s="2"/>
      <c r="D57" s="2"/>
      <c r="E57" s="2"/>
      <c r="F57" s="2"/>
      <c r="G57" s="5"/>
      <c r="H57" s="48">
        <f t="shared" ref="H57:P57" si="2">SUM(H43:H56)</f>
        <v>0</v>
      </c>
      <c r="I57" s="48">
        <f t="shared" si="2"/>
        <v>0</v>
      </c>
      <c r="J57" s="48">
        <f t="shared" si="2"/>
        <v>0</v>
      </c>
      <c r="K57" s="7">
        <f t="shared" si="2"/>
        <v>0</v>
      </c>
      <c r="L57" s="7">
        <f t="shared" si="2"/>
        <v>0</v>
      </c>
      <c r="M57" s="7">
        <f t="shared" si="2"/>
        <v>0</v>
      </c>
      <c r="N57" s="8">
        <f t="shared" si="2"/>
        <v>0</v>
      </c>
      <c r="O57" s="8">
        <f t="shared" si="2"/>
        <v>0</v>
      </c>
      <c r="P57" s="9">
        <f t="shared" si="2"/>
        <v>0</v>
      </c>
      <c r="Q57" s="2"/>
      <c r="R57" s="2"/>
      <c r="S57" s="2"/>
      <c r="T57" s="2"/>
    </row>
    <row r="59" spans="1:42" s="61" customFormat="1" ht="50" customHeight="1">
      <c r="B59" s="63" t="s">
        <v>47</v>
      </c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</row>
  </sheetData>
  <mergeCells count="23">
    <mergeCell ref="B59:P59"/>
    <mergeCell ref="B41:B42"/>
    <mergeCell ref="C41:F41"/>
    <mergeCell ref="G41:G42"/>
    <mergeCell ref="H41:J41"/>
    <mergeCell ref="K41:M41"/>
    <mergeCell ref="P41:P42"/>
    <mergeCell ref="H34:K34"/>
    <mergeCell ref="H35:K35"/>
    <mergeCell ref="H36:K36"/>
    <mergeCell ref="H26:K26"/>
    <mergeCell ref="H27:K27"/>
    <mergeCell ref="H28:K28"/>
    <mergeCell ref="H29:K29"/>
    <mergeCell ref="H30:K30"/>
    <mergeCell ref="H31:K31"/>
    <mergeCell ref="H32:K32"/>
    <mergeCell ref="H33:K33"/>
    <mergeCell ref="H22:K22"/>
    <mergeCell ref="H23:K23"/>
    <mergeCell ref="H24:K24"/>
    <mergeCell ref="H25:K25"/>
    <mergeCell ref="N41:O41"/>
  </mergeCells>
  <hyperlinks>
    <hyperlink ref="L2:N2" location="'Multiple Proj Dashboard - BLANK'!B40" display="**Enter data in the table beginning on Row 38 " xr:uid="{00000000-0004-0000-0100-000000000000}"/>
    <hyperlink ref="B59:N59" r:id="rId1" display="CLICK HERE TO CREATE IN SMARTSHEET" xr:uid="{14392482-ED3F-D644-A430-43C0A12C5138}"/>
    <hyperlink ref="B59:P59" r:id="rId2" display="CLIQUER ICI POUR CRÉER DANS SMARTSHEET" xr:uid="{682D07CD-62DB-E34C-8D87-820BE875C351}"/>
  </hyperlinks>
  <pageMargins left="0.3" right="0.3" top="0.3" bottom="0.3" header="0" footer="0"/>
  <pageSetup fitToHeight="0" orientation="landscape" horizontalDpi="4294967292" verticalDpi="4294967292"/>
  <rowBreaks count="4" manualBreakCount="4">
    <brk id="6" max="16383" man="1"/>
    <brk id="9" max="16383" man="1"/>
    <brk id="14" max="16383" man="1"/>
    <brk id="19" max="16383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2"/>
  <sheetViews>
    <sheetView showGridLines="0" workbookViewId="0">
      <selection activeCell="O70" sqref="O70"/>
    </sheetView>
  </sheetViews>
  <sheetFormatPr baseColWidth="10" defaultColWidth="10.83203125" defaultRowHeight="15"/>
  <cols>
    <col min="1" max="1" width="3.33203125" style="36" customWidth="1"/>
    <col min="2" max="2" width="88.33203125" style="36" customWidth="1"/>
    <col min="3" max="16384" width="10.83203125" style="36"/>
  </cols>
  <sheetData>
    <row r="2" spans="2:2" ht="119">
      <c r="B2" s="37" t="s">
        <v>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Tableau de bord des projets ori</vt:lpstr>
      <vt:lpstr>Projet orienté client - VIERGE</vt:lpstr>
      <vt:lpstr>– Exclusion de responsabilité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User</cp:lastModifiedBy>
  <dcterms:created xsi:type="dcterms:W3CDTF">2016-03-21T16:06:55Z</dcterms:created>
  <dcterms:modified xsi:type="dcterms:W3CDTF">2023-08-31T22:29:25Z</dcterms:modified>
</cp:coreProperties>
</file>