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753AEA10-B1D9-F44D-90C5-787750C07B6A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JEMPLO - Ganancias y pérdidas " sheetId="1" r:id="rId1"/>
    <sheet name="EN BLANCO - Ganancias y pérdida" sheetId="8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<sst xmlns="http://schemas.openxmlformats.org/spreadsheetml/2006/main" count="242" uniqueCount="62">
  <si>
    <t>Marketing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</si>
  <si>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</si>
  <si>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PÉRDIDAS Y GANANCIAS PARA MINORISTAS</t>
  </si>
  <si>
    <t>NOMBRE DE LA EMPRESA</t>
  </si>
  <si>
    <t>Nombre de su empresa</t>
  </si>
  <si>
    <t>AÑO</t>
  </si>
  <si>
    <t xml:space="preserve">20XX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</si>
  <si>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</si>
  <si>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</si>
  <si>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</si>
  <si>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</si>
  <si>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</si>
  <si>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</si>
  <si>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</si>
  <si>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</si>
  <si>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</si>
  <si>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</si>
  <si>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</si>
  <si>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</si>
  <si>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A LA FECHA</t>
  </si>
  <si>
    <t>GANANCIA BRUTA</t>
  </si>
  <si>
    <t>GASTOS TOTALES</t>
  </si>
  <si>
    <t>GANANCIAS/PÉRDIDAS</t>
  </si>
  <si>
    <t>Ingrese los importes de cada mes a continuación. Los importes del año a la fecha y el gráfico se completarán automáticamente.</t>
  </si>
  <si>
    <t>INGRESOS</t>
  </si>
  <si>
    <t>Ventas minoristas</t>
  </si>
  <si>
    <t>Servicios</t>
  </si>
  <si>
    <t>Otros ingresos 1</t>
  </si>
  <si>
    <t>Otros ingresos 2</t>
  </si>
  <si>
    <t>Otros ingresos 3</t>
  </si>
  <si>
    <t>INGRESOS TOTALES</t>
  </si>
  <si>
    <t>COSTO DE LOS BIENES VENDIDOS</t>
  </si>
  <si>
    <t>Comisiones</t>
  </si>
  <si>
    <t>Costos de la barra trasera</t>
  </si>
  <si>
    <t>Devoluciones de ventas</t>
  </si>
  <si>
    <t>Descuentos de ventas</t>
  </si>
  <si>
    <t>Compras minoristas</t>
  </si>
  <si>
    <t>REDUCCIONES TOTALES</t>
  </si>
  <si>
    <r>
      <t xml:space="preserve">Ingresos brutos 
</t>
    </r>
    <r>
      <rPr>
        <sz val="10"/>
        <color theme="0"/>
        <rFont val="Century Gothic"/>
        <family val="1"/>
      </rPr>
      <t>menos CoGS</t>
    </r>
  </si>
  <si>
    <t>GASTOS</t>
  </si>
  <si>
    <t>Salarios</t>
  </si>
  <si>
    <t>Remuneraciones</t>
  </si>
  <si>
    <t>Beneficios</t>
  </si>
  <si>
    <t>Pensión/Jubilación</t>
  </si>
  <si>
    <t>Compensación al trabajador</t>
  </si>
  <si>
    <t>Mano de obra en contrato</t>
  </si>
  <si>
    <t>Alquiler</t>
  </si>
  <si>
    <t>Servicios públicos</t>
  </si>
  <si>
    <t>Seguros</t>
  </si>
  <si>
    <t>Experiencias de capacitación</t>
  </si>
  <si>
    <t>Suministros de oficina</t>
  </si>
  <si>
    <t>Suscripciones</t>
  </si>
  <si>
    <t xml:space="preserve">Licencia comercial </t>
  </si>
  <si>
    <t>Otro</t>
  </si>
  <si>
    <t>GASTO TOTAL</t>
  </si>
  <si>
    <t>IMPUESTOS</t>
  </si>
  <si>
    <t>Impuesto sobre las ventas</t>
  </si>
  <si>
    <t>Impuesto sobre la propiedad</t>
  </si>
  <si>
    <t>Impuesto comercial y de ocupación</t>
  </si>
  <si>
    <t>IMPUESTOS TOTALES</t>
  </si>
  <si>
    <r>
      <t xml:space="preserve">INGRESOS BRUTOS 
</t>
    </r>
    <r>
      <rPr>
        <sz val="10"/>
        <color theme="0"/>
        <rFont val="Century Gothic"/>
        <family val="1"/>
      </rPr>
      <t>Ingresos menos CoGS</t>
    </r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</si>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</sst>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1" borderId="8" applyNumberFormat="0" applyFont="0" applyAlignment="0">
      <alignment horizontal="center"/>
    </xf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/>
    </xf>
    <xf numFmtId="165" fontId="12" fillId="7" borderId="6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vertical="center" wrapText="1"/>
    </xf>
    <xf numFmtId="165" fontId="10" fillId="9" borderId="2" xfId="0" applyNumberFormat="1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center" vertical="center"/>
    </xf>
    <xf numFmtId="165" fontId="10" fillId="15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3" fillId="17" borderId="2" xfId="0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left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/>
    </xf>
    <xf numFmtId="165" fontId="10" fillId="23" borderId="2" xfId="0" applyNumberFormat="1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165" fontId="12" fillId="14" borderId="5" xfId="0" applyNumberFormat="1" applyFont="1" applyFill="1" applyBorder="1" applyAlignment="1">
      <alignment horizontal="left" vertical="center"/>
    </xf>
    <xf numFmtId="165" fontId="12" fillId="22" borderId="5" xfId="0" applyNumberFormat="1" applyFont="1" applyFill="1" applyBorder="1" applyAlignment="1">
      <alignment horizontal="left" vertical="center"/>
    </xf>
    <xf numFmtId="165" fontId="12" fillId="19" borderId="5" xfId="0" applyNumberFormat="1" applyFont="1" applyFill="1" applyBorder="1" applyAlignment="1">
      <alignment horizontal="left" vertical="center"/>
    </xf>
    <xf numFmtId="165" fontId="12" fillId="7" borderId="5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65" fontId="10" fillId="15" borderId="4" xfId="0" applyNumberFormat="1" applyFont="1" applyFill="1" applyBorder="1" applyAlignment="1">
      <alignment horizontal="left" vertical="center"/>
    </xf>
    <xf numFmtId="0" fontId="3" fillId="2" borderId="11" xfId="0" applyFont="1" applyFill="1" applyBorder="1"/>
    <xf numFmtId="165" fontId="10" fillId="23" borderId="4" xfId="0" applyNumberFormat="1" applyFont="1" applyFill="1" applyBorder="1" applyAlignment="1">
      <alignment horizontal="left" vertical="center"/>
    </xf>
    <xf numFmtId="165" fontId="10" fillId="18" borderId="4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5" borderId="2" xfId="0" applyFont="1" applyFill="1" applyBorder="1" applyAlignment="1">
      <alignment horizontal="left" vertical="center" wrapText="1" indent="1"/>
    </xf>
    <xf numFmtId="0" fontId="10" fillId="25" borderId="4" xfId="0" applyFont="1" applyFill="1" applyBorder="1" applyAlignment="1">
      <alignment horizontal="left" vertical="center" wrapText="1" indent="1"/>
    </xf>
    <xf numFmtId="0" fontId="13" fillId="20" borderId="5" xfId="0" applyFont="1" applyFill="1" applyBorder="1" applyAlignment="1">
      <alignment horizontal="right" vertical="center" wrapText="1" indent="1"/>
    </xf>
    <xf numFmtId="0" fontId="13" fillId="17" borderId="5" xfId="0" applyFont="1" applyFill="1" applyBorder="1" applyAlignment="1">
      <alignment horizontal="right" vertical="center" wrapText="1" indent="1"/>
    </xf>
    <xf numFmtId="0" fontId="13" fillId="21" borderId="5" xfId="0" applyFont="1" applyFill="1" applyBorder="1" applyAlignment="1">
      <alignment horizontal="right" vertical="center" wrapText="1" indent="1"/>
    </xf>
    <xf numFmtId="0" fontId="13" fillId="17" borderId="3" xfId="0" applyFont="1" applyFill="1" applyBorder="1" applyAlignment="1">
      <alignment horizontal="left" vertical="center" wrapText="1" indent="1"/>
    </xf>
    <xf numFmtId="0" fontId="13" fillId="21" borderId="7" xfId="0" applyFont="1" applyFill="1" applyBorder="1" applyAlignment="1">
      <alignment horizontal="left" vertical="center" wrapText="1" indent="1"/>
    </xf>
    <xf numFmtId="0" fontId="10" fillId="24" borderId="2" xfId="0" applyFont="1" applyFill="1" applyBorder="1" applyAlignment="1">
      <alignment horizontal="left" vertical="center" wrapText="1" indent="1"/>
    </xf>
    <xf numFmtId="0" fontId="10" fillId="24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right" vertical="center" wrapText="1" indent="1"/>
    </xf>
    <xf numFmtId="0" fontId="13" fillId="6" borderId="4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0" fillId="12" borderId="2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13" borderId="3" xfId="0" applyFont="1" applyFill="1" applyBorder="1" applyAlignment="1">
      <alignment horizontal="left" vertical="center" wrapText="1" indent="1"/>
    </xf>
    <xf numFmtId="0" fontId="10" fillId="16" borderId="2" xfId="0" applyFont="1" applyFill="1" applyBorder="1" applyAlignment="1">
      <alignment horizontal="left" vertical="center" wrapText="1" indent="1"/>
    </xf>
    <xf numFmtId="0" fontId="10" fillId="16" borderId="4" xfId="0" applyFont="1" applyFill="1" applyBorder="1" applyAlignment="1">
      <alignment horizontal="left" vertical="center" wrapText="1" indent="1"/>
    </xf>
    <xf numFmtId="0" fontId="13" fillId="13" borderId="5" xfId="0" applyFont="1" applyFill="1" applyBorder="1" applyAlignment="1">
      <alignment horizontal="right" vertical="center" wrapText="1" indent="1"/>
    </xf>
    <xf numFmtId="0" fontId="13" fillId="6" borderId="5" xfId="0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vertical="center"/>
    </xf>
    <xf numFmtId="0" fontId="21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'EJEMPLO - Ganancias y pérdidas 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'EJEMPLO - Ganancias y pérdidas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 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'EJEMPLO - Ganancias y pérdidas 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'EJEMPLO - Ganancias y pérdidas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 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'EJEMPLO - Ganancias y pérdidas 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- Ganancias y pérdidas 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 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437276665718"/>
          <c:y val="0.87117998548053843"/>
          <c:w val="0.55942035859975336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'EN BLANCO - Ganancias y pérdida'!$B$9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'EN BLANCO - Ganancias y pérdida'!$C$8:$N$8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pérdida'!$C$9:$N$9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'EN BLANCO - Ganancias y pérdida'!$B$10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'EN BLANCO - Ganancias y pérdida'!$C$8:$N$8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pérdida'!$C$10:$N$10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'EN BLANCO - Ganancias y pérdida'!$B$11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'EN BLANCO - Ganancias y pérdida'!$C$8:$N$8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pérdida'!$C$11:$N$11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59791923599912"/>
          <c:y val="0.87117998548053843"/>
          <c:w val="0.5473721658286689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66&amp;utm_language=ES&amp;utm_source=template-excel&amp;utm_medium=content&amp;utm_campaign=ic-Retail+Profit+and+Loss-excel-27866-es&amp;lpa=ic+Retail+Profit+and+Loss+excel+27866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76200</xdr:colOff>
      <xdr:row>0</xdr:row>
      <xdr:rowOff>38100</xdr:rowOff>
    </xdr:from>
    <xdr:to>
      <xdr:col>18</xdr:col>
      <xdr:colOff>266700</xdr:colOff>
      <xdr:row>0</xdr:row>
      <xdr:rowOff>526699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D4B5FB-B1ED-F14E-269F-48456F4C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38100"/>
          <a:ext cx="3924300" cy="488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Retail+Profit+and+Loss-excel-27866-es&amp;lpa=ic+Retail+Profit+and+Loss+excel+27866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5.83203125" customWidth="1"/>
    <col min="3" max="14" width="11.83203125" customWidth="1"/>
    <col min="15" max="15" width="2.33203125" customWidth="1"/>
    <col min="16" max="16" width="17" bestFit="1" customWidth="1"/>
    <col min="17" max="17" width="3.33203125" customWidth="1"/>
    <col min="18" max="24" width="28.6640625" customWidth="1"/>
  </cols>
  <sheetData>
    <row r="1" spans="1:24" ht="45" customHeight="1">
      <c r="B1" s="74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20</v>
      </c>
      <c r="C9" s="25">
        <f>C30</f>
        <v>72564</v>
      </c>
      <c r="D9" s="25">
        <f t="shared" ref="D9:N9" si="0">D30</f>
        <v>73678</v>
      </c>
      <c r="E9" s="25">
        <f t="shared" si="0"/>
        <v>88429</v>
      </c>
      <c r="F9" s="25">
        <f t="shared" si="0"/>
        <v>82563</v>
      </c>
      <c r="G9" s="25">
        <f t="shared" si="0"/>
        <v>90001</v>
      </c>
      <c r="H9" s="25">
        <f t="shared" si="0"/>
        <v>76514</v>
      </c>
      <c r="I9" s="25">
        <f t="shared" si="0"/>
        <v>35551</v>
      </c>
      <c r="J9" s="25">
        <f t="shared" si="0"/>
        <v>79802</v>
      </c>
      <c r="K9" s="25">
        <f t="shared" si="0"/>
        <v>84831</v>
      </c>
      <c r="L9" s="25">
        <f t="shared" si="0"/>
        <v>71450</v>
      </c>
      <c r="M9" s="25">
        <f t="shared" si="0"/>
        <v>92092</v>
      </c>
      <c r="N9" s="25">
        <f t="shared" si="0"/>
        <v>89024</v>
      </c>
      <c r="O9" s="17"/>
      <c r="P9" s="25">
        <f>SUM(C9:N9)</f>
        <v>936499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21</v>
      </c>
      <c r="C10" s="26">
        <f>C64</f>
        <v>61281</v>
      </c>
      <c r="D10" s="26">
        <f>D64</f>
        <v>76903</v>
      </c>
      <c r="E10" s="26">
        <f t="shared" ref="E10:N10" si="1">E64</f>
        <v>60375</v>
      </c>
      <c r="F10" s="26">
        <f t="shared" si="1"/>
        <v>41833</v>
      </c>
      <c r="G10" s="26">
        <f t="shared" si="1"/>
        <v>41805</v>
      </c>
      <c r="H10" s="26">
        <f t="shared" si="1"/>
        <v>41994</v>
      </c>
      <c r="I10" s="26">
        <f t="shared" si="1"/>
        <v>42059</v>
      </c>
      <c r="J10" s="26">
        <f t="shared" si="1"/>
        <v>49250</v>
      </c>
      <c r="K10" s="26">
        <f t="shared" si="1"/>
        <v>42993</v>
      </c>
      <c r="L10" s="26">
        <f t="shared" si="1"/>
        <v>43125</v>
      </c>
      <c r="M10" s="26">
        <f t="shared" si="1"/>
        <v>44473</v>
      </c>
      <c r="N10" s="26">
        <f t="shared" si="1"/>
        <v>43110</v>
      </c>
      <c r="O10" s="2"/>
      <c r="P10" s="26">
        <f>SUM(C10:N10)</f>
        <v>589201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22</v>
      </c>
      <c r="C11" s="27">
        <f>C9-C10</f>
        <v>11283</v>
      </c>
      <c r="D11" s="27">
        <f t="shared" ref="D11:N11" si="2">D9-D10</f>
        <v>-3225</v>
      </c>
      <c r="E11" s="27">
        <f t="shared" si="2"/>
        <v>28054</v>
      </c>
      <c r="F11" s="27">
        <f t="shared" si="2"/>
        <v>40730</v>
      </c>
      <c r="G11" s="27">
        <f t="shared" si="2"/>
        <v>48196</v>
      </c>
      <c r="H11" s="27">
        <f t="shared" si="2"/>
        <v>34520</v>
      </c>
      <c r="I11" s="27">
        <f t="shared" si="2"/>
        <v>-6508</v>
      </c>
      <c r="J11" s="27">
        <f t="shared" si="2"/>
        <v>30552</v>
      </c>
      <c r="K11" s="27">
        <f t="shared" si="2"/>
        <v>41838</v>
      </c>
      <c r="L11" s="27">
        <f t="shared" si="2"/>
        <v>28325</v>
      </c>
      <c r="M11" s="27">
        <f t="shared" si="2"/>
        <v>47619</v>
      </c>
      <c r="N11" s="27">
        <f t="shared" si="2"/>
        <v>45914</v>
      </c>
      <c r="O11" s="17"/>
      <c r="P11" s="27">
        <f>P9-P10</f>
        <v>347298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25</v>
      </c>
      <c r="C15" s="28">
        <v>73000</v>
      </c>
      <c r="D15" s="28">
        <v>75303</v>
      </c>
      <c r="E15" s="28">
        <v>85218</v>
      </c>
      <c r="F15" s="28">
        <v>82404</v>
      </c>
      <c r="G15" s="28">
        <v>91742</v>
      </c>
      <c r="H15" s="28">
        <v>78362</v>
      </c>
      <c r="I15" s="28">
        <v>32821</v>
      </c>
      <c r="J15" s="28">
        <v>81581</v>
      </c>
      <c r="K15" s="28">
        <v>83738</v>
      </c>
      <c r="L15" s="28">
        <v>70783</v>
      </c>
      <c r="M15" s="28">
        <v>92453</v>
      </c>
      <c r="N15" s="28">
        <v>86587</v>
      </c>
      <c r="O15" s="17"/>
      <c r="P15" s="31">
        <f>SUM(C15:N15)</f>
        <v>933992</v>
      </c>
      <c r="R15" s="2"/>
      <c r="S15" s="2"/>
      <c r="T15" s="2"/>
      <c r="U15" s="2"/>
      <c r="V15" s="2"/>
    </row>
    <row r="16" spans="1:24" ht="20" customHeight="1">
      <c r="A16" s="2"/>
      <c r="B16" s="66" t="s">
        <v>26</v>
      </c>
      <c r="C16" s="28">
        <v>3036</v>
      </c>
      <c r="D16" s="28">
        <v>2813</v>
      </c>
      <c r="E16" s="28">
        <v>4364</v>
      </c>
      <c r="F16" s="28">
        <v>3724</v>
      </c>
      <c r="G16" s="28">
        <v>3352</v>
      </c>
      <c r="H16" s="28">
        <v>3138</v>
      </c>
      <c r="I16" s="28">
        <v>3897</v>
      </c>
      <c r="J16" s="28">
        <v>3618</v>
      </c>
      <c r="K16" s="28">
        <v>4424</v>
      </c>
      <c r="L16" s="28">
        <v>3419</v>
      </c>
      <c r="M16" s="28">
        <v>3876</v>
      </c>
      <c r="N16" s="28">
        <v>3879</v>
      </c>
      <c r="O16" s="17"/>
      <c r="P16" s="31">
        <f t="shared" ref="P16:P19" si="3">SUM(C16:N16)</f>
        <v>43540</v>
      </c>
      <c r="R16" s="2"/>
      <c r="S16" s="2"/>
      <c r="T16" s="2"/>
      <c r="U16" s="2"/>
      <c r="V16" s="2"/>
    </row>
    <row r="17" spans="1:22" ht="20" customHeight="1">
      <c r="A17" s="2"/>
      <c r="B17" s="66" t="s">
        <v>27</v>
      </c>
      <c r="C17" s="28">
        <v>0</v>
      </c>
      <c r="D17" s="28">
        <v>0</v>
      </c>
      <c r="E17" s="28">
        <v>0</v>
      </c>
      <c r="F17" s="28">
        <v>1200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1200</v>
      </c>
      <c r="R17" s="2"/>
      <c r="S17" s="2"/>
      <c r="T17" s="2"/>
      <c r="U17" s="2"/>
      <c r="V17" s="2"/>
    </row>
    <row r="18" spans="1:22" ht="20" customHeight="1">
      <c r="A18" s="2"/>
      <c r="B18" s="66" t="s">
        <v>28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29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30</v>
      </c>
      <c r="C20" s="40">
        <f t="shared" ref="C20:N20" si="4">SUM(C15:C19)</f>
        <v>76036</v>
      </c>
      <c r="D20" s="40">
        <f t="shared" si="4"/>
        <v>78116</v>
      </c>
      <c r="E20" s="40">
        <f t="shared" si="4"/>
        <v>89582</v>
      </c>
      <c r="F20" s="40">
        <f t="shared" si="4"/>
        <v>87328</v>
      </c>
      <c r="G20" s="40">
        <f t="shared" si="4"/>
        <v>95094</v>
      </c>
      <c r="H20" s="40">
        <f t="shared" si="4"/>
        <v>81500</v>
      </c>
      <c r="I20" s="40">
        <f t="shared" si="4"/>
        <v>36718</v>
      </c>
      <c r="J20" s="40">
        <f t="shared" si="4"/>
        <v>85199</v>
      </c>
      <c r="K20" s="40">
        <f t="shared" si="4"/>
        <v>88162</v>
      </c>
      <c r="L20" s="40">
        <f t="shared" si="4"/>
        <v>74202</v>
      </c>
      <c r="M20" s="40">
        <f t="shared" si="4"/>
        <v>96329</v>
      </c>
      <c r="N20" s="40">
        <f t="shared" si="4"/>
        <v>90466</v>
      </c>
      <c r="O20" s="17"/>
      <c r="P20" s="40">
        <f>SUM(P15:P19)</f>
        <v>978732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69" t="s">
        <v>31</v>
      </c>
      <c r="C22" s="32" t="s">
        <v>7</v>
      </c>
      <c r="D22" s="32" t="s">
        <v>8</v>
      </c>
      <c r="E22" s="32" t="s">
        <v>9</v>
      </c>
      <c r="F22" s="32" t="s">
        <v>10</v>
      </c>
      <c r="G22" s="32" t="s">
        <v>11</v>
      </c>
      <c r="H22" s="32" t="s">
        <v>12</v>
      </c>
      <c r="I22" s="32" t="s">
        <v>13</v>
      </c>
      <c r="J22" s="32" t="s">
        <v>14</v>
      </c>
      <c r="K22" s="32" t="s">
        <v>15</v>
      </c>
      <c r="L22" s="32" t="s">
        <v>16</v>
      </c>
      <c r="M22" s="32" t="s">
        <v>17</v>
      </c>
      <c r="N22" s="32" t="s">
        <v>18</v>
      </c>
      <c r="O22" s="17"/>
      <c r="P22" s="32" t="s">
        <v>19</v>
      </c>
      <c r="R22" s="2"/>
      <c r="S22" s="2"/>
      <c r="T22" s="2"/>
      <c r="U22" s="2"/>
      <c r="V22" s="2"/>
    </row>
    <row r="23" spans="1:22" ht="20" customHeight="1">
      <c r="A23" s="4"/>
      <c r="B23" s="70" t="s">
        <v>32</v>
      </c>
      <c r="C23" s="34">
        <v>22066</v>
      </c>
      <c r="D23" s="34">
        <v>22021</v>
      </c>
      <c r="E23" s="34">
        <v>18312</v>
      </c>
      <c r="F23" s="34">
        <v>20855</v>
      </c>
      <c r="G23" s="34">
        <v>24221</v>
      </c>
      <c r="H23" s="34">
        <v>24090</v>
      </c>
      <c r="I23" s="34">
        <v>23028</v>
      </c>
      <c r="J23" s="34">
        <v>21691</v>
      </c>
      <c r="K23" s="34">
        <v>21777</v>
      </c>
      <c r="L23" s="34">
        <v>19808</v>
      </c>
      <c r="M23" s="34">
        <v>21752</v>
      </c>
      <c r="N23" s="34">
        <v>23929</v>
      </c>
      <c r="O23" s="17"/>
      <c r="P23" s="33">
        <f>SUM(C23:N23)</f>
        <v>263550</v>
      </c>
      <c r="R23" s="4"/>
      <c r="S23" s="4"/>
      <c r="T23" s="4"/>
      <c r="U23" s="4"/>
      <c r="V23" s="4"/>
    </row>
    <row r="24" spans="1:22" ht="20" customHeight="1">
      <c r="A24" s="2"/>
      <c r="B24" s="70" t="s">
        <v>33</v>
      </c>
      <c r="C24" s="34">
        <v>3683</v>
      </c>
      <c r="D24" s="34">
        <v>4976</v>
      </c>
      <c r="E24" s="34">
        <v>3061</v>
      </c>
      <c r="F24" s="34">
        <v>3669</v>
      </c>
      <c r="G24" s="34">
        <v>4258</v>
      </c>
      <c r="H24" s="34">
        <v>3786</v>
      </c>
      <c r="I24" s="34">
        <v>3049</v>
      </c>
      <c r="J24" s="34">
        <v>3029</v>
      </c>
      <c r="K24" s="34">
        <v>4854</v>
      </c>
      <c r="L24" s="34">
        <v>3906</v>
      </c>
      <c r="M24" s="34">
        <v>4862</v>
      </c>
      <c r="N24" s="34">
        <v>3739</v>
      </c>
      <c r="O24" s="16"/>
      <c r="P24" s="33">
        <f t="shared" ref="P24" si="5">SUM(C24:N24)</f>
        <v>46872</v>
      </c>
      <c r="R24" s="2"/>
      <c r="S24" s="2"/>
      <c r="T24" s="2"/>
      <c r="U24" s="2"/>
      <c r="V24" s="2"/>
    </row>
    <row r="25" spans="1:22" ht="20" customHeight="1">
      <c r="A25" s="4"/>
      <c r="B25" s="70" t="s">
        <v>34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36</v>
      </c>
      <c r="C27" s="47">
        <v>3472</v>
      </c>
      <c r="D27" s="47">
        <v>4438</v>
      </c>
      <c r="E27" s="47">
        <v>1153</v>
      </c>
      <c r="F27" s="47">
        <v>4765</v>
      </c>
      <c r="G27" s="47">
        <v>5093</v>
      </c>
      <c r="H27" s="47">
        <v>4986</v>
      </c>
      <c r="I27" s="47">
        <v>1167</v>
      </c>
      <c r="J27" s="47">
        <v>5397</v>
      </c>
      <c r="K27" s="47">
        <v>3331</v>
      </c>
      <c r="L27" s="47">
        <v>2752</v>
      </c>
      <c r="M27" s="47">
        <v>4237</v>
      </c>
      <c r="N27" s="47">
        <v>1442</v>
      </c>
      <c r="O27" s="16"/>
      <c r="P27" s="48">
        <f t="shared" si="6"/>
        <v>42233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37</v>
      </c>
      <c r="C28" s="41">
        <f>SUM(C25:C27)</f>
        <v>3472</v>
      </c>
      <c r="D28" s="41">
        <f t="shared" ref="D28:P28" si="7">SUM(D25:D27)</f>
        <v>4438</v>
      </c>
      <c r="E28" s="41">
        <f t="shared" si="7"/>
        <v>1153</v>
      </c>
      <c r="F28" s="41">
        <f t="shared" si="7"/>
        <v>4765</v>
      </c>
      <c r="G28" s="41">
        <f t="shared" si="7"/>
        <v>5093</v>
      </c>
      <c r="H28" s="41">
        <f t="shared" si="7"/>
        <v>4986</v>
      </c>
      <c r="I28" s="41">
        <f t="shared" si="7"/>
        <v>1167</v>
      </c>
      <c r="J28" s="41">
        <f t="shared" si="7"/>
        <v>5397</v>
      </c>
      <c r="K28" s="41">
        <f t="shared" si="7"/>
        <v>3331</v>
      </c>
      <c r="L28" s="41">
        <f t="shared" si="7"/>
        <v>2752</v>
      </c>
      <c r="M28" s="41">
        <f t="shared" si="7"/>
        <v>4237</v>
      </c>
      <c r="N28" s="41">
        <f t="shared" si="7"/>
        <v>1442</v>
      </c>
      <c r="O28" s="17"/>
      <c r="P28" s="41">
        <f t="shared" si="7"/>
        <v>42233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60</v>
      </c>
      <c r="C30" s="40">
        <f>C20-C28</f>
        <v>72564</v>
      </c>
      <c r="D30" s="40">
        <f t="shared" ref="D30:N30" si="8">D20-D28</f>
        <v>73678</v>
      </c>
      <c r="E30" s="40">
        <f t="shared" si="8"/>
        <v>88429</v>
      </c>
      <c r="F30" s="40">
        <f t="shared" si="8"/>
        <v>82563</v>
      </c>
      <c r="G30" s="40">
        <f t="shared" si="8"/>
        <v>90001</v>
      </c>
      <c r="H30" s="40">
        <f t="shared" si="8"/>
        <v>76514</v>
      </c>
      <c r="I30" s="40">
        <f t="shared" si="8"/>
        <v>35551</v>
      </c>
      <c r="J30" s="40">
        <f t="shared" si="8"/>
        <v>79802</v>
      </c>
      <c r="K30" s="40">
        <f t="shared" si="8"/>
        <v>84831</v>
      </c>
      <c r="L30" s="40">
        <f t="shared" si="8"/>
        <v>71450</v>
      </c>
      <c r="M30" s="40">
        <f t="shared" si="8"/>
        <v>92092</v>
      </c>
      <c r="N30" s="40">
        <f t="shared" si="8"/>
        <v>89024</v>
      </c>
      <c r="O30" s="17"/>
      <c r="P30" s="40">
        <f>P20-P28</f>
        <v>936499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39</v>
      </c>
      <c r="C32" s="37" t="s">
        <v>7</v>
      </c>
      <c r="D32" s="37" t="s">
        <v>8</v>
      </c>
      <c r="E32" s="37" t="s">
        <v>9</v>
      </c>
      <c r="F32" s="37" t="s">
        <v>10</v>
      </c>
      <c r="G32" s="37" t="s">
        <v>11</v>
      </c>
      <c r="H32" s="37" t="s">
        <v>12</v>
      </c>
      <c r="I32" s="37" t="s">
        <v>13</v>
      </c>
      <c r="J32" s="37" t="s">
        <v>14</v>
      </c>
      <c r="K32" s="37" t="s">
        <v>15</v>
      </c>
      <c r="L32" s="37" t="s">
        <v>16</v>
      </c>
      <c r="M32" s="37" t="s">
        <v>17</v>
      </c>
      <c r="N32" s="37" t="s">
        <v>18</v>
      </c>
      <c r="O32" s="17"/>
      <c r="P32" s="38" t="s">
        <v>19</v>
      </c>
      <c r="R32" s="2"/>
      <c r="S32" s="2"/>
      <c r="T32" s="2"/>
      <c r="U32" s="2"/>
      <c r="V32" s="2"/>
    </row>
    <row r="33" spans="1:24" ht="20" customHeight="1">
      <c r="A33" s="2"/>
      <c r="B33" s="60" t="s">
        <v>40</v>
      </c>
      <c r="C33" s="28">
        <v>18000</v>
      </c>
      <c r="D33" s="28">
        <v>18000</v>
      </c>
      <c r="E33" s="28">
        <v>18000</v>
      </c>
      <c r="F33" s="28">
        <v>18000</v>
      </c>
      <c r="G33" s="28">
        <v>18000</v>
      </c>
      <c r="H33" s="28">
        <v>18000</v>
      </c>
      <c r="I33" s="28">
        <v>18000</v>
      </c>
      <c r="J33" s="28">
        <v>18000</v>
      </c>
      <c r="K33" s="28">
        <v>18000</v>
      </c>
      <c r="L33" s="28">
        <v>18000</v>
      </c>
      <c r="M33" s="28">
        <v>18000</v>
      </c>
      <c r="N33" s="28">
        <v>18000</v>
      </c>
      <c r="O33" s="5"/>
      <c r="P33" s="39">
        <f>SUM(C33:N33)</f>
        <v>216000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41</v>
      </c>
      <c r="C34" s="28">
        <v>7500</v>
      </c>
      <c r="D34" s="28">
        <v>7500</v>
      </c>
      <c r="E34" s="28">
        <v>7500</v>
      </c>
      <c r="F34" s="28">
        <v>7500</v>
      </c>
      <c r="G34" s="28">
        <v>7500</v>
      </c>
      <c r="H34" s="28">
        <v>7500</v>
      </c>
      <c r="I34" s="28">
        <v>7500</v>
      </c>
      <c r="J34" s="28">
        <v>7500</v>
      </c>
      <c r="K34" s="28">
        <v>7500</v>
      </c>
      <c r="L34" s="28">
        <v>7500</v>
      </c>
      <c r="M34" s="28">
        <v>7500</v>
      </c>
      <c r="N34" s="28">
        <v>7500</v>
      </c>
      <c r="O34" s="17"/>
      <c r="P34" s="39">
        <f t="shared" ref="P34:P46" si="9">SUM(C34:N34)</f>
        <v>90000</v>
      </c>
      <c r="Q34"/>
    </row>
    <row r="35" spans="1:24" ht="20" customHeight="1">
      <c r="A35" s="2"/>
      <c r="B35" s="60" t="s">
        <v>42</v>
      </c>
      <c r="C35" s="28">
        <v>2780</v>
      </c>
      <c r="D35" s="28">
        <v>2780</v>
      </c>
      <c r="E35" s="28">
        <v>2780</v>
      </c>
      <c r="F35" s="28">
        <v>2780</v>
      </c>
      <c r="G35" s="28">
        <v>2780</v>
      </c>
      <c r="H35" s="28">
        <v>2780</v>
      </c>
      <c r="I35" s="28">
        <v>2780</v>
      </c>
      <c r="J35" s="28">
        <v>2780</v>
      </c>
      <c r="K35" s="28">
        <v>2780</v>
      </c>
      <c r="L35" s="28">
        <v>2780</v>
      </c>
      <c r="M35" s="28">
        <v>2780</v>
      </c>
      <c r="N35" s="28">
        <v>2780</v>
      </c>
      <c r="O35" s="5"/>
      <c r="P35" s="39">
        <f t="shared" si="9"/>
        <v>33360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44</v>
      </c>
      <c r="C37" s="28">
        <v>1750</v>
      </c>
      <c r="D37" s="28">
        <v>1750</v>
      </c>
      <c r="E37" s="28">
        <v>1750</v>
      </c>
      <c r="F37" s="28">
        <v>1750</v>
      </c>
      <c r="G37" s="28">
        <v>1750</v>
      </c>
      <c r="H37" s="28">
        <v>1750</v>
      </c>
      <c r="I37" s="28">
        <v>1750</v>
      </c>
      <c r="J37" s="28">
        <v>1750</v>
      </c>
      <c r="K37" s="28">
        <v>1750</v>
      </c>
      <c r="L37" s="28">
        <v>1750</v>
      </c>
      <c r="M37" s="28">
        <v>1750</v>
      </c>
      <c r="N37" s="28">
        <v>1750</v>
      </c>
      <c r="O37" s="5"/>
      <c r="P37" s="39">
        <f t="shared" ref="P37:P43" si="10">SUM(C37:N37)</f>
        <v>21000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45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10"/>
        <v>0</v>
      </c>
      <c r="Q38"/>
    </row>
    <row r="39" spans="1:24" s="10" customFormat="1" ht="20" customHeight="1">
      <c r="B39" s="60" t="s">
        <v>0</v>
      </c>
      <c r="C39" s="28">
        <v>500</v>
      </c>
      <c r="D39" s="28">
        <v>2000</v>
      </c>
      <c r="E39" s="28">
        <v>65</v>
      </c>
      <c r="F39" s="28">
        <v>65</v>
      </c>
      <c r="G39" s="28">
        <v>65</v>
      </c>
      <c r="H39" s="28">
        <v>65</v>
      </c>
      <c r="I39" s="28">
        <v>300</v>
      </c>
      <c r="J39" s="28">
        <v>250</v>
      </c>
      <c r="K39" s="28">
        <v>65</v>
      </c>
      <c r="L39" s="28">
        <v>65</v>
      </c>
      <c r="M39" s="28">
        <v>180</v>
      </c>
      <c r="N39" s="28">
        <v>65</v>
      </c>
      <c r="O39" s="17"/>
      <c r="P39" s="39">
        <f t="shared" si="10"/>
        <v>3685</v>
      </c>
      <c r="Q39"/>
    </row>
    <row r="40" spans="1:24" ht="20" customHeight="1">
      <c r="A40" s="2"/>
      <c r="B40" s="60" t="s">
        <v>46</v>
      </c>
      <c r="C40" s="28">
        <v>2450</v>
      </c>
      <c r="D40" s="28">
        <v>2450</v>
      </c>
      <c r="E40" s="28">
        <v>2450</v>
      </c>
      <c r="F40" s="28">
        <v>2450</v>
      </c>
      <c r="G40" s="28">
        <v>2450</v>
      </c>
      <c r="H40" s="28">
        <v>2450</v>
      </c>
      <c r="I40" s="28">
        <v>2450</v>
      </c>
      <c r="J40" s="28">
        <v>2450</v>
      </c>
      <c r="K40" s="28">
        <v>2450</v>
      </c>
      <c r="L40" s="28">
        <v>2450</v>
      </c>
      <c r="M40" s="28">
        <v>2450</v>
      </c>
      <c r="N40" s="28">
        <v>2450</v>
      </c>
      <c r="O40" s="5"/>
      <c r="P40" s="39">
        <f t="shared" si="10"/>
        <v>29400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47</v>
      </c>
      <c r="C41" s="28">
        <v>1443</v>
      </c>
      <c r="D41" s="28">
        <v>1065</v>
      </c>
      <c r="E41" s="28">
        <v>872</v>
      </c>
      <c r="F41" s="28">
        <v>1230</v>
      </c>
      <c r="G41" s="28">
        <v>1202</v>
      </c>
      <c r="H41" s="28">
        <v>1391</v>
      </c>
      <c r="I41" s="28">
        <v>1221</v>
      </c>
      <c r="J41" s="28">
        <v>962</v>
      </c>
      <c r="K41" s="28">
        <v>1390</v>
      </c>
      <c r="L41" s="28">
        <v>1187</v>
      </c>
      <c r="M41" s="28">
        <v>1255</v>
      </c>
      <c r="N41" s="28">
        <v>1407</v>
      </c>
      <c r="O41" s="17"/>
      <c r="P41" s="39">
        <f t="shared" si="10"/>
        <v>14625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48</v>
      </c>
      <c r="C42" s="28">
        <v>1800</v>
      </c>
      <c r="D42" s="28">
        <v>1800</v>
      </c>
      <c r="E42" s="28">
        <v>1800</v>
      </c>
      <c r="F42" s="28">
        <v>1800</v>
      </c>
      <c r="G42" s="28">
        <v>1800</v>
      </c>
      <c r="H42" s="28">
        <v>1800</v>
      </c>
      <c r="I42" s="28">
        <v>1800</v>
      </c>
      <c r="J42" s="28">
        <v>1800</v>
      </c>
      <c r="K42" s="28">
        <v>1800</v>
      </c>
      <c r="L42" s="28">
        <v>1800</v>
      </c>
      <c r="M42" s="28">
        <v>1800</v>
      </c>
      <c r="N42" s="28">
        <v>1800</v>
      </c>
      <c r="O42" s="17"/>
      <c r="P42" s="39">
        <f t="shared" si="10"/>
        <v>21600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0" t="s">
        <v>49</v>
      </c>
      <c r="C43" s="28">
        <v>0</v>
      </c>
      <c r="D43" s="28">
        <v>6500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7500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10"/>
        <v>14000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50</v>
      </c>
      <c r="C44" s="28">
        <v>0</v>
      </c>
      <c r="D44" s="28">
        <v>0</v>
      </c>
      <c r="E44" s="28">
        <v>400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85</v>
      </c>
      <c r="M44" s="28">
        <v>0</v>
      </c>
      <c r="N44" s="28">
        <v>0</v>
      </c>
      <c r="O44" s="17"/>
      <c r="P44" s="39">
        <f t="shared" si="9"/>
        <v>485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51</v>
      </c>
      <c r="C45" s="28">
        <v>58</v>
      </c>
      <c r="D45" s="28">
        <v>58</v>
      </c>
      <c r="E45" s="28">
        <v>58</v>
      </c>
      <c r="F45" s="28">
        <v>58</v>
      </c>
      <c r="G45" s="28">
        <v>58</v>
      </c>
      <c r="H45" s="28">
        <v>58</v>
      </c>
      <c r="I45" s="28">
        <v>58</v>
      </c>
      <c r="J45" s="28">
        <v>58</v>
      </c>
      <c r="K45" s="28">
        <v>58</v>
      </c>
      <c r="L45" s="28">
        <v>58</v>
      </c>
      <c r="M45" s="28">
        <v>58</v>
      </c>
      <c r="N45" s="28">
        <v>58</v>
      </c>
      <c r="O45" s="5"/>
      <c r="P45" s="39">
        <f t="shared" si="9"/>
        <v>696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52</v>
      </c>
      <c r="C46" s="28">
        <v>200</v>
      </c>
      <c r="D46" s="28">
        <v>200</v>
      </c>
      <c r="E46" s="28">
        <v>200</v>
      </c>
      <c r="F46" s="28">
        <v>200</v>
      </c>
      <c r="G46" s="28">
        <v>200</v>
      </c>
      <c r="H46" s="28">
        <v>200</v>
      </c>
      <c r="I46" s="28">
        <v>200</v>
      </c>
      <c r="J46" s="28">
        <v>200</v>
      </c>
      <c r="K46" s="28">
        <v>200</v>
      </c>
      <c r="L46" s="28">
        <v>200</v>
      </c>
      <c r="M46" s="28">
        <v>200</v>
      </c>
      <c r="N46" s="28">
        <v>200</v>
      </c>
      <c r="O46" s="17"/>
      <c r="P46" s="39">
        <f t="shared" si="9"/>
        <v>2400</v>
      </c>
      <c r="Q46"/>
    </row>
    <row r="47" spans="1:24" s="10" customFormat="1" ht="20" customHeight="1">
      <c r="B47" s="60" t="s">
        <v>53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ref="P47:P53" si="11">SUM(C47:N47)</f>
        <v>0</v>
      </c>
      <c r="Q47"/>
    </row>
    <row r="48" spans="1:24" ht="20" customHeight="1">
      <c r="A48" s="2"/>
      <c r="B48" s="60" t="s">
        <v>53</v>
      </c>
      <c r="C48" s="28">
        <v>18000</v>
      </c>
      <c r="D48" s="28">
        <v>18000</v>
      </c>
      <c r="E48" s="28">
        <v>18000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11"/>
        <v>54000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53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11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53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11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53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11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11"/>
        <v>0</v>
      </c>
      <c r="Q52"/>
    </row>
    <row r="53" spans="1:24" ht="20" customHeight="1">
      <c r="A53" s="2"/>
      <c r="B53" s="60" t="s">
        <v>53</v>
      </c>
      <c r="C53" s="28">
        <v>0</v>
      </c>
      <c r="D53" s="28">
        <v>7300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11"/>
        <v>7300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53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54</v>
      </c>
      <c r="C55" s="42">
        <f t="shared" ref="C55:N55" si="12">SUM(C33:C54)</f>
        <v>54481</v>
      </c>
      <c r="D55" s="42">
        <f t="shared" si="12"/>
        <v>69403</v>
      </c>
      <c r="E55" s="42">
        <f t="shared" si="12"/>
        <v>53875</v>
      </c>
      <c r="F55" s="42">
        <f t="shared" si="12"/>
        <v>35833</v>
      </c>
      <c r="G55" s="42">
        <f t="shared" si="12"/>
        <v>35805</v>
      </c>
      <c r="H55" s="42">
        <f t="shared" si="12"/>
        <v>35994</v>
      </c>
      <c r="I55" s="42">
        <f t="shared" si="12"/>
        <v>36059</v>
      </c>
      <c r="J55" s="42">
        <f t="shared" si="12"/>
        <v>43250</v>
      </c>
      <c r="K55" s="42">
        <f t="shared" si="12"/>
        <v>35993</v>
      </c>
      <c r="L55" s="42">
        <f t="shared" si="12"/>
        <v>35875</v>
      </c>
      <c r="M55" s="42">
        <f t="shared" si="12"/>
        <v>35973</v>
      </c>
      <c r="N55" s="42">
        <f t="shared" si="12"/>
        <v>36010</v>
      </c>
      <c r="O55" s="5"/>
      <c r="P55" s="42">
        <f>SUM(P33:P54)</f>
        <v>508551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55</v>
      </c>
      <c r="C57" s="35" t="s">
        <v>7</v>
      </c>
      <c r="D57" s="35" t="s">
        <v>8</v>
      </c>
      <c r="E57" s="35" t="s">
        <v>9</v>
      </c>
      <c r="F57" s="35" t="s">
        <v>10</v>
      </c>
      <c r="G57" s="35" t="s">
        <v>11</v>
      </c>
      <c r="H57" s="35" t="s">
        <v>12</v>
      </c>
      <c r="I57" s="35" t="s">
        <v>13</v>
      </c>
      <c r="J57" s="35" t="s">
        <v>14</v>
      </c>
      <c r="K57" s="35" t="s">
        <v>15</v>
      </c>
      <c r="L57" s="35" t="s">
        <v>16</v>
      </c>
      <c r="M57" s="35" t="s">
        <v>17</v>
      </c>
      <c r="N57" s="35" t="s">
        <v>18</v>
      </c>
      <c r="O57" s="2"/>
      <c r="P57" s="35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56</v>
      </c>
      <c r="C58" s="28">
        <v>6800</v>
      </c>
      <c r="D58" s="28">
        <v>7500</v>
      </c>
      <c r="E58" s="28">
        <v>6500</v>
      </c>
      <c r="F58" s="28">
        <v>6000</v>
      </c>
      <c r="G58" s="28">
        <v>6000</v>
      </c>
      <c r="H58" s="28">
        <v>6000</v>
      </c>
      <c r="I58" s="28">
        <v>6000</v>
      </c>
      <c r="J58" s="28">
        <v>6000</v>
      </c>
      <c r="K58" s="28">
        <v>7000</v>
      </c>
      <c r="L58" s="28">
        <v>7250</v>
      </c>
      <c r="M58" s="28">
        <v>8500</v>
      </c>
      <c r="N58" s="28">
        <v>7100</v>
      </c>
      <c r="O58" s="2"/>
      <c r="P58" s="36">
        <f>SUM(C58:N58)</f>
        <v>80650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57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3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58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3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53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3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59</v>
      </c>
      <c r="C62" s="43">
        <f>SUM(C58:C61)</f>
        <v>6800</v>
      </c>
      <c r="D62" s="43">
        <f t="shared" ref="D62:P62" si="14">SUM(D58:D61)</f>
        <v>7500</v>
      </c>
      <c r="E62" s="43">
        <f t="shared" si="14"/>
        <v>6500</v>
      </c>
      <c r="F62" s="43">
        <f t="shared" si="14"/>
        <v>6000</v>
      </c>
      <c r="G62" s="43">
        <f t="shared" si="14"/>
        <v>6000</v>
      </c>
      <c r="H62" s="43">
        <f t="shared" si="14"/>
        <v>6000</v>
      </c>
      <c r="I62" s="43">
        <f t="shared" si="14"/>
        <v>6000</v>
      </c>
      <c r="J62" s="43">
        <f t="shared" si="14"/>
        <v>6000</v>
      </c>
      <c r="K62" s="43">
        <f t="shared" si="14"/>
        <v>7000</v>
      </c>
      <c r="L62" s="43">
        <f t="shared" si="14"/>
        <v>7250</v>
      </c>
      <c r="M62" s="43">
        <f t="shared" si="14"/>
        <v>8500</v>
      </c>
      <c r="N62" s="43">
        <f t="shared" si="14"/>
        <v>7100</v>
      </c>
      <c r="O62" s="2"/>
      <c r="P62" s="43">
        <f t="shared" si="14"/>
        <v>80650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21</v>
      </c>
      <c r="C64" s="44">
        <f>SUM(C55,C62)</f>
        <v>61281</v>
      </c>
      <c r="D64" s="44">
        <f t="shared" ref="D64:N64" si="15">SUM(D55,D62)</f>
        <v>76903</v>
      </c>
      <c r="E64" s="44">
        <f t="shared" si="15"/>
        <v>60375</v>
      </c>
      <c r="F64" s="44">
        <f t="shared" si="15"/>
        <v>41833</v>
      </c>
      <c r="G64" s="44">
        <f t="shared" si="15"/>
        <v>41805</v>
      </c>
      <c r="H64" s="44">
        <f t="shared" si="15"/>
        <v>41994</v>
      </c>
      <c r="I64" s="44">
        <f t="shared" si="15"/>
        <v>42059</v>
      </c>
      <c r="J64" s="44">
        <f t="shared" si="15"/>
        <v>49250</v>
      </c>
      <c r="K64" s="44">
        <f t="shared" si="15"/>
        <v>42993</v>
      </c>
      <c r="L64" s="44">
        <f t="shared" si="15"/>
        <v>43125</v>
      </c>
      <c r="M64" s="44">
        <f t="shared" si="15"/>
        <v>44473</v>
      </c>
      <c r="N64" s="44">
        <f t="shared" si="15"/>
        <v>43110</v>
      </c>
      <c r="O64" s="2"/>
      <c r="P64" s="44">
        <f>SUM(P55,P62)</f>
        <v>589201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s="10" customFormat="1" ht="50" customHeight="1">
      <c r="B66" s="75" t="s">
        <v>61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</sheetData>
  <mergeCells count="1">
    <mergeCell ref="B66:P66"/>
  </mergeCells>
  <phoneticPr fontId="14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HAGA CLIC AQUÍ PARA CREAR EN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55" activePane="bottomLeft" state="frozen"/>
      <selection pane="bottomLeft" activeCell="R8" sqref="R8"/>
    </sheetView>
  </sheetViews>
  <sheetFormatPr baseColWidth="10" defaultColWidth="14.5" defaultRowHeight="15" customHeight="1"/>
  <cols>
    <col min="1" max="1" width="3.33203125" customWidth="1"/>
    <col min="2" max="2" width="36.5" customWidth="1"/>
    <col min="3" max="14" width="11.83203125" customWidth="1"/>
    <col min="15" max="15" width="2.33203125" customWidth="1"/>
    <col min="16" max="16" width="17" bestFit="1" customWidth="1"/>
    <col min="17" max="17" width="3.33203125" customWidth="1"/>
    <col min="18" max="24" width="28.6640625" customWidth="1"/>
  </cols>
  <sheetData>
    <row r="1" spans="1:24" ht="45" customHeight="1">
      <c r="B1" s="74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20</v>
      </c>
      <c r="C9" s="25">
        <f>C30</f>
        <v>0</v>
      </c>
      <c r="D9" s="25">
        <f t="shared" ref="D9:N9" si="0">D30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17"/>
      <c r="P9" s="25">
        <f>SUM(C9:N9)</f>
        <v>0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21</v>
      </c>
      <c r="C10" s="26">
        <f>C64</f>
        <v>0</v>
      </c>
      <c r="D10" s="26">
        <f t="shared" ref="D10:N10" si="1">D64</f>
        <v>0</v>
      </c>
      <c r="E10" s="26">
        <f t="shared" si="1"/>
        <v>0</v>
      </c>
      <c r="F10" s="26">
        <f t="shared" si="1"/>
        <v>0</v>
      </c>
      <c r="G10" s="26">
        <f t="shared" si="1"/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0</v>
      </c>
      <c r="O10" s="2"/>
      <c r="P10" s="26">
        <f>SUM(C10:N10)</f>
        <v>0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22</v>
      </c>
      <c r="C11" s="27">
        <f>C9-C10</f>
        <v>0</v>
      </c>
      <c r="D11" s="27">
        <f t="shared" ref="D11:N11" si="2">D9-D10</f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17"/>
      <c r="P11" s="27">
        <f>P9-P10</f>
        <v>0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17"/>
      <c r="P15" s="31">
        <f>SUM(C15:N15)</f>
        <v>0</v>
      </c>
      <c r="R15" s="2"/>
      <c r="S15" s="2"/>
      <c r="T15" s="2"/>
      <c r="U15" s="2"/>
      <c r="V15" s="2"/>
    </row>
    <row r="16" spans="1:24" ht="20" customHeight="1">
      <c r="A16" s="2"/>
      <c r="B16" s="66" t="s">
        <v>26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17"/>
      <c r="P16" s="31">
        <f t="shared" ref="P16:P19" si="3">SUM(C16:N16)</f>
        <v>0</v>
      </c>
      <c r="R16" s="2"/>
      <c r="S16" s="2"/>
      <c r="T16" s="2"/>
      <c r="U16" s="2"/>
      <c r="V16" s="2"/>
    </row>
    <row r="17" spans="1:22" ht="20" customHeight="1">
      <c r="A17" s="2"/>
      <c r="B17" s="66" t="s">
        <v>27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0</v>
      </c>
      <c r="R17" s="2"/>
      <c r="S17" s="2"/>
      <c r="T17" s="2"/>
      <c r="U17" s="2"/>
      <c r="V17" s="2"/>
    </row>
    <row r="18" spans="1:22" ht="20" customHeight="1">
      <c r="A18" s="2"/>
      <c r="B18" s="66" t="s">
        <v>28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29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30</v>
      </c>
      <c r="C20" s="40">
        <f t="shared" ref="C20:N20" si="4">SUM(C15:C19)</f>
        <v>0</v>
      </c>
      <c r="D20" s="40">
        <f t="shared" si="4"/>
        <v>0</v>
      </c>
      <c r="E20" s="40">
        <f t="shared" si="4"/>
        <v>0</v>
      </c>
      <c r="F20" s="40">
        <f t="shared" si="4"/>
        <v>0</v>
      </c>
      <c r="G20" s="40">
        <f t="shared" si="4"/>
        <v>0</v>
      </c>
      <c r="H20" s="40">
        <f t="shared" si="4"/>
        <v>0</v>
      </c>
      <c r="I20" s="40">
        <f t="shared" si="4"/>
        <v>0</v>
      </c>
      <c r="J20" s="40">
        <f t="shared" si="4"/>
        <v>0</v>
      </c>
      <c r="K20" s="40">
        <f t="shared" si="4"/>
        <v>0</v>
      </c>
      <c r="L20" s="40">
        <f t="shared" si="4"/>
        <v>0</v>
      </c>
      <c r="M20" s="40">
        <f t="shared" si="4"/>
        <v>0</v>
      </c>
      <c r="N20" s="40">
        <f t="shared" si="4"/>
        <v>0</v>
      </c>
      <c r="O20" s="17"/>
      <c r="P20" s="40">
        <f>SUM(P15:P19)</f>
        <v>0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69" t="s">
        <v>31</v>
      </c>
      <c r="C22" s="32" t="s">
        <v>7</v>
      </c>
      <c r="D22" s="32" t="s">
        <v>8</v>
      </c>
      <c r="E22" s="32" t="s">
        <v>9</v>
      </c>
      <c r="F22" s="32" t="s">
        <v>10</v>
      </c>
      <c r="G22" s="32" t="s">
        <v>11</v>
      </c>
      <c r="H22" s="32" t="s">
        <v>12</v>
      </c>
      <c r="I22" s="32" t="s">
        <v>13</v>
      </c>
      <c r="J22" s="32" t="s">
        <v>14</v>
      </c>
      <c r="K22" s="32" t="s">
        <v>15</v>
      </c>
      <c r="L22" s="32" t="s">
        <v>16</v>
      </c>
      <c r="M22" s="32" t="s">
        <v>17</v>
      </c>
      <c r="N22" s="32" t="s">
        <v>18</v>
      </c>
      <c r="O22" s="17"/>
      <c r="P22" s="32" t="s">
        <v>19</v>
      </c>
      <c r="R22" s="2"/>
      <c r="S22" s="2"/>
      <c r="T22" s="2"/>
      <c r="U22" s="2"/>
      <c r="V22" s="2"/>
    </row>
    <row r="23" spans="1:22" ht="20" customHeight="1">
      <c r="A23" s="4"/>
      <c r="B23" s="70" t="s">
        <v>32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17"/>
      <c r="P23" s="33">
        <f>SUM(C23:N23)</f>
        <v>0</v>
      </c>
      <c r="R23" s="4"/>
      <c r="S23" s="4"/>
      <c r="T23" s="4"/>
      <c r="U23" s="4"/>
      <c r="V23" s="4"/>
    </row>
    <row r="24" spans="1:22" ht="20" customHeight="1">
      <c r="A24" s="2"/>
      <c r="B24" s="70" t="s">
        <v>33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16"/>
      <c r="P24" s="33">
        <f t="shared" ref="P24" si="5">SUM(C24:N24)</f>
        <v>0</v>
      </c>
      <c r="R24" s="2"/>
      <c r="S24" s="2"/>
      <c r="T24" s="2"/>
      <c r="U24" s="2"/>
      <c r="V24" s="2"/>
    </row>
    <row r="25" spans="1:22" ht="20" customHeight="1">
      <c r="A25" s="4"/>
      <c r="B25" s="70" t="s">
        <v>34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16"/>
      <c r="P27" s="48">
        <f t="shared" si="6"/>
        <v>0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37</v>
      </c>
      <c r="C28" s="41">
        <f>SUM(C25:C27)</f>
        <v>0</v>
      </c>
      <c r="D28" s="41">
        <f t="shared" ref="D28:P28" si="7">SUM(D25:D27)</f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41">
        <f t="shared" si="7"/>
        <v>0</v>
      </c>
      <c r="K28" s="41">
        <f t="shared" si="7"/>
        <v>0</v>
      </c>
      <c r="L28" s="41">
        <f t="shared" si="7"/>
        <v>0</v>
      </c>
      <c r="M28" s="41">
        <f t="shared" si="7"/>
        <v>0</v>
      </c>
      <c r="N28" s="41">
        <f t="shared" si="7"/>
        <v>0</v>
      </c>
      <c r="O28" s="17"/>
      <c r="P28" s="41">
        <f t="shared" si="7"/>
        <v>0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38</v>
      </c>
      <c r="C30" s="40">
        <f>C20-C28</f>
        <v>0</v>
      </c>
      <c r="D30" s="40">
        <f t="shared" ref="D30:N30" si="8">D20-D28</f>
        <v>0</v>
      </c>
      <c r="E30" s="40">
        <f t="shared" si="8"/>
        <v>0</v>
      </c>
      <c r="F30" s="40">
        <f t="shared" si="8"/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 t="shared" si="8"/>
        <v>0</v>
      </c>
      <c r="O30" s="17"/>
      <c r="P30" s="40">
        <f>P20-P28</f>
        <v>0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39</v>
      </c>
      <c r="C32" s="37" t="s">
        <v>7</v>
      </c>
      <c r="D32" s="37" t="s">
        <v>8</v>
      </c>
      <c r="E32" s="37" t="s">
        <v>9</v>
      </c>
      <c r="F32" s="37" t="s">
        <v>10</v>
      </c>
      <c r="G32" s="37" t="s">
        <v>11</v>
      </c>
      <c r="H32" s="37" t="s">
        <v>12</v>
      </c>
      <c r="I32" s="37" t="s">
        <v>13</v>
      </c>
      <c r="J32" s="37" t="s">
        <v>14</v>
      </c>
      <c r="K32" s="37" t="s">
        <v>15</v>
      </c>
      <c r="L32" s="37" t="s">
        <v>16</v>
      </c>
      <c r="M32" s="37" t="s">
        <v>17</v>
      </c>
      <c r="N32" s="37" t="s">
        <v>18</v>
      </c>
      <c r="O32" s="17"/>
      <c r="P32" s="38" t="s">
        <v>19</v>
      </c>
      <c r="R32" s="2"/>
      <c r="S32" s="2"/>
      <c r="T32" s="2"/>
      <c r="U32" s="2"/>
      <c r="V32" s="2"/>
    </row>
    <row r="33" spans="1:24" ht="20" customHeight="1">
      <c r="A33" s="2"/>
      <c r="B33" s="60" t="s">
        <v>40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5"/>
      <c r="P33" s="39">
        <f>SUM(C33:N33)</f>
        <v>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41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17"/>
      <c r="P34" s="39">
        <f t="shared" ref="P34:P53" si="9">SUM(C34:N34)</f>
        <v>0</v>
      </c>
      <c r="Q34"/>
    </row>
    <row r="35" spans="1:24" ht="20" customHeight="1">
      <c r="A35" s="2"/>
      <c r="B35" s="60" t="s">
        <v>42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5"/>
      <c r="P35" s="39">
        <f t="shared" si="9"/>
        <v>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44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5"/>
      <c r="P37" s="39">
        <f t="shared" si="9"/>
        <v>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45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9"/>
        <v>0</v>
      </c>
      <c r="Q38"/>
    </row>
    <row r="39" spans="1:24" s="10" customFormat="1" ht="20" customHeight="1">
      <c r="B39" s="60" t="s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17"/>
      <c r="P39" s="39">
        <f t="shared" si="9"/>
        <v>0</v>
      </c>
      <c r="Q39"/>
    </row>
    <row r="40" spans="1:24" ht="20" customHeight="1">
      <c r="A40" s="2"/>
      <c r="B40" s="60" t="s">
        <v>46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5"/>
      <c r="P40" s="39">
        <f t="shared" si="9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47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17"/>
      <c r="P41" s="39">
        <f t="shared" si="9"/>
        <v>0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48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17"/>
      <c r="P42" s="39">
        <f t="shared" si="9"/>
        <v>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0" t="s">
        <v>49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9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50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17"/>
      <c r="P44" s="39">
        <f t="shared" si="9"/>
        <v>0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5"/>
      <c r="P45" s="39">
        <f t="shared" si="9"/>
        <v>0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52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17"/>
      <c r="P46" s="39">
        <f t="shared" si="9"/>
        <v>0</v>
      </c>
      <c r="Q46"/>
    </row>
    <row r="47" spans="1:24" s="10" customFormat="1" ht="20" customHeight="1">
      <c r="B47" s="60" t="s">
        <v>53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si="9"/>
        <v>0</v>
      </c>
      <c r="Q47"/>
    </row>
    <row r="48" spans="1:24" ht="20" customHeight="1">
      <c r="A48" s="2"/>
      <c r="B48" s="60" t="s">
        <v>53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9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53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9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53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9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53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9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9"/>
        <v>0</v>
      </c>
      <c r="Q52"/>
    </row>
    <row r="53" spans="1:24" ht="20" customHeight="1">
      <c r="A53" s="2"/>
      <c r="B53" s="60" t="s">
        <v>53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9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53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54</v>
      </c>
      <c r="C55" s="42">
        <f t="shared" ref="C55:N55" si="10">SUM(C33:C54)</f>
        <v>0</v>
      </c>
      <c r="D55" s="42">
        <f t="shared" si="10"/>
        <v>0</v>
      </c>
      <c r="E55" s="42">
        <f t="shared" si="10"/>
        <v>0</v>
      </c>
      <c r="F55" s="42">
        <f t="shared" si="10"/>
        <v>0</v>
      </c>
      <c r="G55" s="42">
        <f t="shared" si="10"/>
        <v>0</v>
      </c>
      <c r="H55" s="42">
        <f t="shared" si="10"/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2">
        <f t="shared" si="10"/>
        <v>0</v>
      </c>
      <c r="O55" s="5"/>
      <c r="P55" s="42">
        <f>SUM(P33:P54)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55</v>
      </c>
      <c r="C57" s="35" t="s">
        <v>7</v>
      </c>
      <c r="D57" s="35" t="s">
        <v>8</v>
      </c>
      <c r="E57" s="35" t="s">
        <v>9</v>
      </c>
      <c r="F57" s="35" t="s">
        <v>10</v>
      </c>
      <c r="G57" s="35" t="s">
        <v>11</v>
      </c>
      <c r="H57" s="35" t="s">
        <v>12</v>
      </c>
      <c r="I57" s="35" t="s">
        <v>13</v>
      </c>
      <c r="J57" s="35" t="s">
        <v>14</v>
      </c>
      <c r="K57" s="35" t="s">
        <v>15</v>
      </c>
      <c r="L57" s="35" t="s">
        <v>16</v>
      </c>
      <c r="M57" s="35" t="s">
        <v>17</v>
      </c>
      <c r="N57" s="35" t="s">
        <v>18</v>
      </c>
      <c r="O57" s="2"/>
      <c r="P57" s="35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56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"/>
      <c r="P58" s="36">
        <f>SUM(C58:N58)</f>
        <v>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57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1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58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1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53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1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59</v>
      </c>
      <c r="C62" s="43">
        <f>SUM(C58:C61)</f>
        <v>0</v>
      </c>
      <c r="D62" s="43">
        <f t="shared" ref="D62:P62" si="12">SUM(D58:D61)</f>
        <v>0</v>
      </c>
      <c r="E62" s="43">
        <f t="shared" si="12"/>
        <v>0</v>
      </c>
      <c r="F62" s="43">
        <f t="shared" si="12"/>
        <v>0</v>
      </c>
      <c r="G62" s="43">
        <f t="shared" si="12"/>
        <v>0</v>
      </c>
      <c r="H62" s="43">
        <f t="shared" si="12"/>
        <v>0</v>
      </c>
      <c r="I62" s="43">
        <f t="shared" si="12"/>
        <v>0</v>
      </c>
      <c r="J62" s="43">
        <f t="shared" si="12"/>
        <v>0</v>
      </c>
      <c r="K62" s="43">
        <f t="shared" si="12"/>
        <v>0</v>
      </c>
      <c r="L62" s="43">
        <f t="shared" si="12"/>
        <v>0</v>
      </c>
      <c r="M62" s="43">
        <f t="shared" si="12"/>
        <v>0</v>
      </c>
      <c r="N62" s="43">
        <f t="shared" si="12"/>
        <v>0</v>
      </c>
      <c r="O62" s="2"/>
      <c r="P62" s="43">
        <f t="shared" si="12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21</v>
      </c>
      <c r="C64" s="44">
        <f>SUM(C55,C62)</f>
        <v>0</v>
      </c>
      <c r="D64" s="44">
        <f t="shared" ref="D64:N64" si="13">SUM(D55,D62)</f>
        <v>0</v>
      </c>
      <c r="E64" s="44">
        <f t="shared" si="13"/>
        <v>0</v>
      </c>
      <c r="F64" s="44">
        <f t="shared" si="13"/>
        <v>0</v>
      </c>
      <c r="G64" s="44">
        <f t="shared" si="13"/>
        <v>0</v>
      </c>
      <c r="H64" s="44">
        <f t="shared" si="13"/>
        <v>0</v>
      </c>
      <c r="I64" s="44">
        <f t="shared" si="13"/>
        <v>0</v>
      </c>
      <c r="J64" s="44">
        <f t="shared" si="13"/>
        <v>0</v>
      </c>
      <c r="K64" s="44">
        <f t="shared" si="13"/>
        <v>0</v>
      </c>
      <c r="L64" s="44">
        <f t="shared" si="13"/>
        <v>0</v>
      </c>
      <c r="M64" s="44">
        <f t="shared" si="13"/>
        <v>0</v>
      </c>
      <c r="N64" s="44">
        <f t="shared" si="13"/>
        <v>0</v>
      </c>
      <c r="O64" s="2"/>
      <c r="P64" s="44">
        <f>SUM(P55,P62)</f>
        <v>0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</sheetData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05" customHeight="1">
      <c r="B2" s="12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EJEMPLO - Ganancias y pérdidas </vt:lpstr>
      <vt:lpstr>EN BLANCO - Ganancias y pérdida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2023-12-20T19:03:24Z</dcterms:modified>
</cp:coreProperties>
</file>