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3BDACD33-796F-4342-A1B0-036AC3F722E6}" xr6:coauthVersionLast="47" xr6:coauthVersionMax="47" xr10:uidLastSave="{00000000-0000-0000-0000-000000000000}"/>
  <bookViews>
    <workbookView xWindow="0" yWindow="520" windowWidth="28800" windowHeight="16260" tabRatio="500" xr2:uid="{00000000-000D-0000-FFFF-FFFF00000000}"/>
  </bookViews>
  <sheets>
    <sheet name="EXEMPLE - Profits et pertes men" sheetId="1" r:id="rId1"/>
    <sheet name="EXEMPLE - Profits et pertes de " sheetId="4" r:id="rId2"/>
    <sheet name="VIERGE - Profits et pertes mens" sheetId="5" r:id="rId3"/>
    <sheet name="VIERGE - Profits et pertes de l" sheetId="6" r:id="rId4"/>
    <sheet name="- Exclusion de responsabilité -" sheetId="3" r:id="rId5"/>
  </sheets>
  <externalReferences>
    <externalReference r:id="rId6"/>
  </externalReferences>
  <definedNames>
    <definedName name="_xlnm.Print_Area" localSheetId="1">'EXEMPLE - Profits et pertes de '!$B$1:$C$98</definedName>
    <definedName name="_xlnm.Print_Area" localSheetId="0">'EXEMPLE - Profits et pertes men'!$B$1:$Q$99</definedName>
    <definedName name="_xlnm.Print_Area" localSheetId="3">'VIERGE - Profits et pertes de l'!$B$1:$C$98</definedName>
    <definedName name="_xlnm.Print_Area" localSheetId="2">'VIERGE - Profits et pertes mens'!$B$1:$Q$99</definedName>
    <definedName name="Type" localSheetId="1">'[1]Maintenance Work Order'!#REF!</definedName>
    <definedName name="Type" localSheetId="3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6" l="1"/>
  <c r="Q26" i="1"/>
  <c r="C25" i="4"/>
  <c r="Q16" i="1"/>
  <c r="C15" i="4"/>
  <c r="C13" i="4"/>
  <c r="B6" i="6"/>
  <c r="B3" i="6"/>
  <c r="B6" i="4"/>
  <c r="B3" i="4"/>
  <c r="Q35" i="5"/>
  <c r="Q36" i="5"/>
  <c r="Q37" i="5"/>
  <c r="Q38" i="5"/>
  <c r="Q39" i="5"/>
  <c r="Q40" i="5"/>
  <c r="Q41" i="5"/>
  <c r="Q42" i="5"/>
  <c r="Q43" i="5"/>
  <c r="Q44" i="5"/>
  <c r="Q47" i="5"/>
  <c r="Q48" i="5"/>
  <c r="Q49" i="5"/>
  <c r="Q50" i="5"/>
  <c r="Q51" i="5"/>
  <c r="Q52" i="5"/>
  <c r="Q55" i="5"/>
  <c r="Q56" i="5"/>
  <c r="Q57" i="5"/>
  <c r="Q58" i="5"/>
  <c r="Q59" i="5"/>
  <c r="Q60" i="5"/>
  <c r="Q61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5" i="5"/>
  <c r="Q86" i="5"/>
  <c r="Q87" i="5"/>
  <c r="Q88" i="5"/>
  <c r="Q89" i="5"/>
  <c r="Q90" i="5"/>
  <c r="Q93" i="5"/>
  <c r="Q94" i="5"/>
  <c r="Q95" i="5"/>
  <c r="Q96" i="5"/>
  <c r="Q97" i="5"/>
  <c r="Q99" i="5"/>
  <c r="C98" i="6"/>
  <c r="C96" i="6"/>
  <c r="C95" i="6"/>
  <c r="C94" i="6"/>
  <c r="C93" i="6"/>
  <c r="C92" i="6"/>
  <c r="C91" i="6"/>
  <c r="C89" i="6"/>
  <c r="C88" i="6"/>
  <c r="C87" i="6"/>
  <c r="C86" i="6"/>
  <c r="C85" i="6"/>
  <c r="C84" i="6"/>
  <c r="C83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0" i="6"/>
  <c r="C59" i="6"/>
  <c r="C58" i="6"/>
  <c r="C57" i="6"/>
  <c r="C56" i="6"/>
  <c r="C55" i="6"/>
  <c r="C54" i="6"/>
  <c r="C53" i="6"/>
  <c r="C51" i="6"/>
  <c r="C50" i="6"/>
  <c r="C49" i="6"/>
  <c r="C48" i="6"/>
  <c r="C47" i="6"/>
  <c r="C46" i="6"/>
  <c r="C45" i="6"/>
  <c r="C43" i="6"/>
  <c r="C42" i="6"/>
  <c r="C41" i="6"/>
  <c r="C40" i="6"/>
  <c r="C39" i="6"/>
  <c r="C38" i="6"/>
  <c r="C37" i="6"/>
  <c r="C36" i="6"/>
  <c r="C35" i="6"/>
  <c r="C34" i="6"/>
  <c r="C33" i="6"/>
  <c r="Q15" i="5"/>
  <c r="Q16" i="5"/>
  <c r="Q17" i="5"/>
  <c r="Q18" i="5"/>
  <c r="Q19" i="5"/>
  <c r="Q20" i="5"/>
  <c r="Q21" i="5"/>
  <c r="Q22" i="5"/>
  <c r="Q23" i="5"/>
  <c r="Q26" i="5"/>
  <c r="Q27" i="5"/>
  <c r="Q28" i="5"/>
  <c r="Q29" i="5"/>
  <c r="Q31" i="5"/>
  <c r="C30" i="6"/>
  <c r="C28" i="6"/>
  <c r="C27" i="6"/>
  <c r="C26" i="6"/>
  <c r="C25" i="6"/>
  <c r="C22" i="6"/>
  <c r="C21" i="6"/>
  <c r="C20" i="6"/>
  <c r="C19" i="6"/>
  <c r="C18" i="6"/>
  <c r="C17" i="6"/>
  <c r="C16" i="6"/>
  <c r="C15" i="6"/>
  <c r="C14" i="6"/>
  <c r="C13" i="6"/>
  <c r="D23" i="5"/>
  <c r="D29" i="5"/>
  <c r="D31" i="5"/>
  <c r="D9" i="5"/>
  <c r="E23" i="5"/>
  <c r="E29" i="5"/>
  <c r="E31" i="5"/>
  <c r="E9" i="5"/>
  <c r="F23" i="5"/>
  <c r="F29" i="5"/>
  <c r="F31" i="5"/>
  <c r="F9" i="5"/>
  <c r="G23" i="5"/>
  <c r="G29" i="5"/>
  <c r="G31" i="5"/>
  <c r="G9" i="5"/>
  <c r="H23" i="5"/>
  <c r="H29" i="5"/>
  <c r="H31" i="5"/>
  <c r="H9" i="5"/>
  <c r="I23" i="5"/>
  <c r="I29" i="5"/>
  <c r="I31" i="5"/>
  <c r="I9" i="5"/>
  <c r="J23" i="5"/>
  <c r="J29" i="5"/>
  <c r="J31" i="5"/>
  <c r="J9" i="5"/>
  <c r="K23" i="5"/>
  <c r="K29" i="5"/>
  <c r="K31" i="5"/>
  <c r="K9" i="5"/>
  <c r="L23" i="5"/>
  <c r="L29" i="5"/>
  <c r="L31" i="5"/>
  <c r="L9" i="5"/>
  <c r="M23" i="5"/>
  <c r="M29" i="5"/>
  <c r="M31" i="5"/>
  <c r="M9" i="5"/>
  <c r="N23" i="5"/>
  <c r="N29" i="5"/>
  <c r="N31" i="5"/>
  <c r="N9" i="5"/>
  <c r="O23" i="5"/>
  <c r="O29" i="5"/>
  <c r="O31" i="5"/>
  <c r="O9" i="5"/>
  <c r="Q9" i="5"/>
  <c r="D44" i="5"/>
  <c r="D52" i="5"/>
  <c r="D61" i="5"/>
  <c r="D82" i="5"/>
  <c r="D90" i="5"/>
  <c r="D97" i="5"/>
  <c r="D99" i="5"/>
  <c r="D10" i="5"/>
  <c r="E44" i="5"/>
  <c r="E52" i="5"/>
  <c r="E61" i="5"/>
  <c r="E82" i="5"/>
  <c r="E90" i="5"/>
  <c r="E97" i="5"/>
  <c r="E99" i="5"/>
  <c r="E10" i="5"/>
  <c r="F44" i="5"/>
  <c r="F52" i="5"/>
  <c r="F61" i="5"/>
  <c r="F82" i="5"/>
  <c r="F90" i="5"/>
  <c r="F97" i="5"/>
  <c r="F99" i="5"/>
  <c r="F10" i="5"/>
  <c r="G44" i="5"/>
  <c r="G52" i="5"/>
  <c r="G61" i="5"/>
  <c r="G82" i="5"/>
  <c r="G90" i="5"/>
  <c r="G97" i="5"/>
  <c r="G99" i="5"/>
  <c r="G10" i="5"/>
  <c r="H44" i="5"/>
  <c r="H52" i="5"/>
  <c r="H61" i="5"/>
  <c r="H82" i="5"/>
  <c r="H90" i="5"/>
  <c r="H97" i="5"/>
  <c r="H99" i="5"/>
  <c r="H10" i="5"/>
  <c r="I44" i="5"/>
  <c r="I52" i="5"/>
  <c r="I61" i="5"/>
  <c r="I82" i="5"/>
  <c r="I90" i="5"/>
  <c r="I97" i="5"/>
  <c r="I99" i="5"/>
  <c r="I10" i="5"/>
  <c r="J44" i="5"/>
  <c r="J52" i="5"/>
  <c r="J61" i="5"/>
  <c r="J82" i="5"/>
  <c r="J90" i="5"/>
  <c r="J97" i="5"/>
  <c r="J99" i="5"/>
  <c r="J10" i="5"/>
  <c r="K44" i="5"/>
  <c r="K52" i="5"/>
  <c r="K61" i="5"/>
  <c r="K82" i="5"/>
  <c r="K90" i="5"/>
  <c r="K97" i="5"/>
  <c r="K99" i="5"/>
  <c r="K10" i="5"/>
  <c r="L44" i="5"/>
  <c r="L52" i="5"/>
  <c r="L61" i="5"/>
  <c r="L82" i="5"/>
  <c r="L90" i="5"/>
  <c r="L97" i="5"/>
  <c r="L99" i="5"/>
  <c r="L10" i="5"/>
  <c r="M44" i="5"/>
  <c r="M52" i="5"/>
  <c r="M61" i="5"/>
  <c r="M82" i="5"/>
  <c r="M90" i="5"/>
  <c r="M97" i="5"/>
  <c r="M99" i="5"/>
  <c r="M10" i="5"/>
  <c r="N44" i="5"/>
  <c r="N52" i="5"/>
  <c r="N61" i="5"/>
  <c r="N82" i="5"/>
  <c r="N90" i="5"/>
  <c r="N97" i="5"/>
  <c r="N99" i="5"/>
  <c r="N10" i="5"/>
  <c r="O44" i="5"/>
  <c r="O52" i="5"/>
  <c r="O61" i="5"/>
  <c r="O82" i="5"/>
  <c r="O90" i="5"/>
  <c r="O97" i="5"/>
  <c r="O99" i="5"/>
  <c r="O10" i="5"/>
  <c r="Q10" i="5"/>
  <c r="Q11" i="5"/>
  <c r="C11" i="6"/>
  <c r="C10" i="6"/>
  <c r="C9" i="6"/>
  <c r="O11" i="5"/>
  <c r="N11" i="5"/>
  <c r="M11" i="5"/>
  <c r="L11" i="5"/>
  <c r="K11" i="5"/>
  <c r="J11" i="5"/>
  <c r="I11" i="5"/>
  <c r="H11" i="5"/>
  <c r="G11" i="5"/>
  <c r="F11" i="5"/>
  <c r="E11" i="5"/>
  <c r="D11" i="5"/>
  <c r="C91" i="4"/>
  <c r="C83" i="4"/>
  <c r="C62" i="4"/>
  <c r="C53" i="4"/>
  <c r="C45" i="4"/>
  <c r="C33" i="4"/>
  <c r="C24" i="4"/>
  <c r="Q94" i="1"/>
  <c r="C93" i="4"/>
  <c r="Q95" i="1"/>
  <c r="C94" i="4"/>
  <c r="Q96" i="1"/>
  <c r="C95" i="4"/>
  <c r="Q93" i="1"/>
  <c r="C92" i="4"/>
  <c r="Q86" i="1"/>
  <c r="C85" i="4"/>
  <c r="Q87" i="1"/>
  <c r="C86" i="4"/>
  <c r="Q88" i="1"/>
  <c r="C87" i="4"/>
  <c r="Q89" i="1"/>
  <c r="C88" i="4"/>
  <c r="Q85" i="1"/>
  <c r="C84" i="4"/>
  <c r="Q65" i="1"/>
  <c r="C64" i="4"/>
  <c r="Q66" i="1"/>
  <c r="C65" i="4"/>
  <c r="Q67" i="1"/>
  <c r="C66" i="4"/>
  <c r="Q68" i="1"/>
  <c r="C67" i="4"/>
  <c r="Q69" i="1"/>
  <c r="C68" i="4"/>
  <c r="Q70" i="1"/>
  <c r="C69" i="4"/>
  <c r="Q71" i="1"/>
  <c r="C70" i="4"/>
  <c r="Q72" i="1"/>
  <c r="C71" i="4"/>
  <c r="Q73" i="1"/>
  <c r="C72" i="4"/>
  <c r="Q74" i="1"/>
  <c r="C73" i="4"/>
  <c r="Q75" i="1"/>
  <c r="C74" i="4"/>
  <c r="Q76" i="1"/>
  <c r="C75" i="4"/>
  <c r="Q77" i="1"/>
  <c r="C76" i="4"/>
  <c r="Q78" i="1"/>
  <c r="C77" i="4"/>
  <c r="Q79" i="1"/>
  <c r="C78" i="4"/>
  <c r="Q80" i="1"/>
  <c r="C79" i="4"/>
  <c r="Q81" i="1"/>
  <c r="C80" i="4"/>
  <c r="Q64" i="1"/>
  <c r="C63" i="4"/>
  <c r="Q56" i="1"/>
  <c r="C55" i="4"/>
  <c r="Q57" i="1"/>
  <c r="C56" i="4"/>
  <c r="Q58" i="1"/>
  <c r="C57" i="4"/>
  <c r="Q59" i="1"/>
  <c r="Q60" i="1"/>
  <c r="C59" i="4"/>
  <c r="Q55" i="1"/>
  <c r="C54" i="4"/>
  <c r="Q48" i="1"/>
  <c r="C47" i="4"/>
  <c r="Q49" i="1"/>
  <c r="C48" i="4"/>
  <c r="Q50" i="1"/>
  <c r="Q51" i="1"/>
  <c r="C50" i="4"/>
  <c r="Q47" i="1"/>
  <c r="C46" i="4"/>
  <c r="Q43" i="1"/>
  <c r="C42" i="4"/>
  <c r="Q36" i="1"/>
  <c r="C35" i="4"/>
  <c r="Q37" i="1"/>
  <c r="C36" i="4"/>
  <c r="Q38" i="1"/>
  <c r="C37" i="4"/>
  <c r="Q39" i="1"/>
  <c r="C38" i="4"/>
  <c r="Q40" i="1"/>
  <c r="C39" i="4"/>
  <c r="Q41" i="1"/>
  <c r="C40" i="4"/>
  <c r="Q42" i="1"/>
  <c r="C41" i="4"/>
  <c r="Q35" i="1"/>
  <c r="C34" i="4"/>
  <c r="Q27" i="1"/>
  <c r="C26" i="4"/>
  <c r="Q28" i="1"/>
  <c r="C27" i="4"/>
  <c r="Q17" i="1"/>
  <c r="C16" i="4"/>
  <c r="Q18" i="1"/>
  <c r="C17" i="4"/>
  <c r="Q19" i="1"/>
  <c r="C18" i="4"/>
  <c r="Q20" i="1"/>
  <c r="C19" i="4"/>
  <c r="Q21" i="1"/>
  <c r="C20" i="4"/>
  <c r="Q22" i="1"/>
  <c r="C21" i="4"/>
  <c r="Q15" i="1"/>
  <c r="C14" i="4"/>
  <c r="E23" i="1"/>
  <c r="F23" i="1"/>
  <c r="G23" i="1"/>
  <c r="H23" i="1"/>
  <c r="I23" i="1"/>
  <c r="J23" i="1"/>
  <c r="K23" i="1"/>
  <c r="L23" i="1"/>
  <c r="M23" i="1"/>
  <c r="N23" i="1"/>
  <c r="N29" i="1"/>
  <c r="N31" i="1"/>
  <c r="N9" i="1"/>
  <c r="O23" i="1"/>
  <c r="E29" i="1"/>
  <c r="F29" i="1"/>
  <c r="G29" i="1"/>
  <c r="H29" i="1"/>
  <c r="I29" i="1"/>
  <c r="J29" i="1"/>
  <c r="K29" i="1"/>
  <c r="L29" i="1"/>
  <c r="M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J31" i="1"/>
  <c r="J9" i="1"/>
  <c r="F31" i="1"/>
  <c r="F9" i="1"/>
  <c r="Q90" i="1"/>
  <c r="C89" i="4"/>
  <c r="Q61" i="1"/>
  <c r="C60" i="4"/>
  <c r="D31" i="1"/>
  <c r="D9" i="1"/>
  <c r="L31" i="1"/>
  <c r="L9" i="1"/>
  <c r="H31" i="1"/>
  <c r="H9" i="1"/>
  <c r="Q52" i="1"/>
  <c r="C51" i="4"/>
  <c r="M99" i="1"/>
  <c r="M10" i="1"/>
  <c r="I99" i="1"/>
  <c r="I10" i="1"/>
  <c r="E99" i="1"/>
  <c r="E10" i="1"/>
  <c r="C49" i="4"/>
  <c r="Q97" i="1"/>
  <c r="C96" i="4"/>
  <c r="C58" i="4"/>
  <c r="Q82" i="1"/>
  <c r="C81" i="4"/>
  <c r="Q29" i="1"/>
  <c r="C28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H11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D11" i="1"/>
  <c r="I11" i="1"/>
  <c r="O11" i="1"/>
  <c r="Q99" i="1"/>
  <c r="C98" i="4"/>
  <c r="C43" i="4"/>
  <c r="K11" i="1"/>
  <c r="Q31" i="1"/>
  <c r="C30" i="4"/>
  <c r="C22" i="4"/>
  <c r="Q10" i="1"/>
  <c r="C10" i="4"/>
  <c r="Q9" i="1"/>
  <c r="G11" i="1"/>
  <c r="Q11" i="1"/>
  <c r="C11" i="4"/>
  <c r="C9" i="4"/>
</calcChain>
</file>

<file path=xl/sharedStrings.xml><?xml version="1.0" encoding="utf-8"?>
<sst xmlns="http://schemas.openxmlformats.org/spreadsheetml/2006/main" count="589" uniqueCount="94">
  <si>
    <t>Commissions</t>
  </si>
  <si>
    <t>TAXES</t>
  </si>
  <si>
    <t>EXEMPLE PROFITS ET PERTES DE L’ANNÉE EN COURS</t>
  </si>
  <si>
    <t xml:space="preserve">Les données de cet onglet se remplissent automatiquement. </t>
  </si>
  <si>
    <t>NOM DE L’ENTREPRISE</t>
  </si>
  <si>
    <t>PÉRIODE REPRÉSENTÉE</t>
  </si>
  <si>
    <t>À CE JOUR (YTD)</t>
  </si>
  <si>
    <t>MARGE BRUTE</t>
  </si>
  <si>
    <t>TOTAL DES DÉPENSES</t>
  </si>
  <si>
    <t>PROFITS/PERTES</t>
  </si>
  <si>
    <t>RECETTES</t>
  </si>
  <si>
    <t>Recettes des ventes</t>
  </si>
  <si>
    <t>Ajustements des recettes</t>
  </si>
  <si>
    <t>Cession d’immobilisation</t>
  </si>
  <si>
    <t>Gains des actions en justice</t>
  </si>
  <si>
    <t>Intérêts reçus</t>
  </si>
  <si>
    <t>Autres revenus 1</t>
  </si>
  <si>
    <t>Autres revenus 2</t>
  </si>
  <si>
    <t>Autres revenus 3</t>
  </si>
  <si>
    <t>CHIFFRE D’AFFAIRES TOTAL</t>
  </si>
  <si>
    <t>RÉDUCTIONS</t>
  </si>
  <si>
    <t>Moins les retours de marchandises</t>
  </si>
  <si>
    <t>Moins les réductions sur les ventes</t>
  </si>
  <si>
    <t>Moins le coût des marchandises vendues</t>
  </si>
  <si>
    <t>RÉDUCTIONS TOTALES</t>
  </si>
  <si>
    <t>MARGE BRUTE | VENTES MOINS RÉDUCTIONS</t>
  </si>
  <si>
    <t>DÉPENSES</t>
  </si>
  <si>
    <t>EMPLOYÉ ET TRAVAIL</t>
  </si>
  <si>
    <t>Salaires</t>
  </si>
  <si>
    <t>Rémunération au temps passé</t>
  </si>
  <si>
    <t>Avantages</t>
  </si>
  <si>
    <t>Pension/Retraite</t>
  </si>
  <si>
    <t>Accident du travail</t>
  </si>
  <si>
    <t>Main-d’œuvre sous contrat</t>
  </si>
  <si>
    <t>Formation</t>
  </si>
  <si>
    <t>Autre</t>
  </si>
  <si>
    <t>TOTAL DES FRAIS DE PERSONNEL ET DE MAIN-D’ŒUVRE</t>
  </si>
  <si>
    <t>SERVICES PROFESSIONNELS</t>
  </si>
  <si>
    <t>Services extérieurs</t>
  </si>
  <si>
    <t>Comptabilité</t>
  </si>
  <si>
    <t>Juridique</t>
  </si>
  <si>
    <t>BANQUE ET FINANCE</t>
  </si>
  <si>
    <t>Frais bancaires</t>
  </si>
  <si>
    <t>Créances douteuses</t>
  </si>
  <si>
    <t>Intérêts payés</t>
  </si>
  <si>
    <t>Assurance</t>
  </si>
  <si>
    <t>Frais de prêt</t>
  </si>
  <si>
    <t>TOTAL BANQUE ET FINANCE</t>
  </si>
  <si>
    <t>AFFAIRES GÉNÉRALES</t>
  </si>
  <si>
    <t xml:space="preserve">Loyer et hypothèque </t>
  </si>
  <si>
    <t>Maintenance et réparations</t>
  </si>
  <si>
    <t>Fournitures de bureau</t>
  </si>
  <si>
    <t>Services publics</t>
  </si>
  <si>
    <t>Télécommunication</t>
  </si>
  <si>
    <t>Publicité, marketing et promotions</t>
  </si>
  <si>
    <t>Hébergement Web</t>
  </si>
  <si>
    <t>Cotisations professionnelles</t>
  </si>
  <si>
    <t>Abonnements</t>
  </si>
  <si>
    <t>Fret</t>
  </si>
  <si>
    <t>Frais de port et d’expédition</t>
  </si>
  <si>
    <t>Dépréciation et amortissement</t>
  </si>
  <si>
    <t>Déplacements</t>
  </si>
  <si>
    <t>Licences techniques</t>
  </si>
  <si>
    <t>Repas et divertissements</t>
  </si>
  <si>
    <t>Taxes de brevets</t>
  </si>
  <si>
    <t>Pertes des actions en justice</t>
  </si>
  <si>
    <t>TOTAL AFFAIRES GÉNÉRALES</t>
  </si>
  <si>
    <t>FRAIS DE VÉHICULE</t>
  </si>
  <si>
    <t>Carburant</t>
  </si>
  <si>
    <t>Carte grise</t>
  </si>
  <si>
    <t>TOTAL DES FRAIS DE VÉHICULE</t>
  </si>
  <si>
    <t>Taxe de vente</t>
  </si>
  <si>
    <t>Taxe de propriété</t>
  </si>
  <si>
    <t>Taxe sur les entreprises et l’occupation</t>
  </si>
  <si>
    <t>TOTAL DES TAXES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</si>
  <si>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</si>
  <si>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PROFITS ET PERTES MENSUELS</t>
  </si>
  <si>
    <t>TENDANCE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</si>
  <si>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</si>
  <si>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</si>
  <si>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</si>
  <si>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</si>
  <si>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</si>
  <si>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</si>
  <si>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</si>
  <si>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</si>
  <si>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</si>
  <si>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</si>
  <si>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</si>
  <si>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</si>
  <si>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Inscrivez ci-dessous les montants pour chaque mois. Les montant de cumul annuel, l’onglet cumul annuel, le graphique et les lignes de tendance se remplissent automatiquement.</t>
  </si>
  <si>
    <t>Nom de votre entreprise</t>
  </si>
  <si>
    <t>T1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</si>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</sst>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24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1"/>
      <color rgb="FF000000"/>
      <name val="Calibri"/>
      <family val="2"/>
    </font>
    <font>
      <sz val="11"/>
      <color theme="1"/>
      <name val="Century Gothic"/>
      <family val="1"/>
    </font>
    <font>
      <sz val="8"/>
      <name val="Calibri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4"/>
      <color theme="0" tint="-0.499984740745262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2" borderId="11" applyNumberFormat="0" applyFont="0" applyAlignment="0">
      <alignment horizontal="center"/>
    </xf>
    <xf numFmtId="0" fontId="19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44" fontId="10" fillId="2" borderId="2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right" vertical="center" indent="2"/>
    </xf>
    <xf numFmtId="44" fontId="12" fillId="5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right" vertical="center" indent="2"/>
    </xf>
    <xf numFmtId="0" fontId="10" fillId="7" borderId="2" xfId="0" applyFont="1" applyFill="1" applyBorder="1" applyAlignment="1">
      <alignment horizontal="left" vertical="center" indent="1"/>
    </xf>
    <xf numFmtId="44" fontId="10" fillId="7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right" vertical="center" indent="2"/>
    </xf>
    <xf numFmtId="44" fontId="12" fillId="5" borderId="6" xfId="0" applyNumberFormat="1" applyFont="1" applyFill="1" applyBorder="1" applyAlignment="1">
      <alignment vertical="center"/>
    </xf>
    <xf numFmtId="0" fontId="13" fillId="9" borderId="8" xfId="0" applyFont="1" applyFill="1" applyBorder="1" applyAlignment="1">
      <alignment horizontal="right" vertical="center" indent="2"/>
    </xf>
    <xf numFmtId="44" fontId="12" fillId="8" borderId="8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left" vertical="center" indent="1"/>
    </xf>
    <xf numFmtId="0" fontId="13" fillId="4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164" fontId="10" fillId="5" borderId="0" xfId="0" applyNumberFormat="1" applyFont="1" applyFill="1" applyAlignment="1">
      <alignment horizontal="left" vertical="center" indent="1"/>
    </xf>
    <xf numFmtId="164" fontId="10" fillId="5" borderId="2" xfId="0" applyNumberFormat="1" applyFont="1" applyFill="1" applyBorder="1" applyAlignment="1">
      <alignment horizontal="left" vertical="center" indent="1"/>
    </xf>
    <xf numFmtId="164" fontId="10" fillId="8" borderId="8" xfId="0" applyNumberFormat="1" applyFont="1" applyFill="1" applyBorder="1" applyAlignment="1">
      <alignment horizontal="left" vertical="center" indent="1"/>
    </xf>
    <xf numFmtId="164" fontId="10" fillId="0" borderId="2" xfId="0" applyNumberFormat="1" applyFont="1" applyBorder="1" applyAlignment="1">
      <alignment horizontal="left" vertical="center" indent="1"/>
    </xf>
    <xf numFmtId="0" fontId="14" fillId="0" borderId="0" xfId="0" applyFont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0" fillId="3" borderId="0" xfId="0" applyFont="1" applyFill="1" applyAlignment="1">
      <alignment vertical="center"/>
    </xf>
    <xf numFmtId="165" fontId="12" fillId="5" borderId="2" xfId="0" applyNumberFormat="1" applyFont="1" applyFill="1" applyBorder="1" applyAlignment="1">
      <alignment horizontal="left" vertical="center"/>
    </xf>
    <xf numFmtId="165" fontId="12" fillId="5" borderId="6" xfId="0" applyNumberFormat="1" applyFont="1" applyFill="1" applyBorder="1" applyAlignment="1">
      <alignment horizontal="left" vertical="center"/>
    </xf>
    <xf numFmtId="165" fontId="12" fillId="8" borderId="8" xfId="0" applyNumberFormat="1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left" vertical="center"/>
    </xf>
    <xf numFmtId="165" fontId="10" fillId="7" borderId="2" xfId="0" applyNumberFormat="1" applyFont="1" applyFill="1" applyBorder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23" fillId="11" borderId="0" xfId="9" applyFont="1" applyFill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 indent="1"/>
    </xf>
    <xf numFmtId="0" fontId="21" fillId="10" borderId="10" xfId="0" applyFont="1" applyFill="1" applyBorder="1" applyAlignment="1">
      <alignment horizontal="left" vertical="center" wrapText="1" indent="1"/>
    </xf>
    <xf numFmtId="0" fontId="15" fillId="10" borderId="10" xfId="0" applyFont="1" applyFill="1" applyBorder="1" applyAlignment="1">
      <alignment horizontal="left" vertical="center" wrapText="1" indent="1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2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'EXEMPLE - Profits et pertes men'!$B$9</c:f>
              <c:strCache>
                <c:ptCount val="1"/>
                <c:pt idx="0">
                  <c:v>MARGE BRUTE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'EXEMPLE - Profits et pertes men'!$D$8:$O$8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men'!$D$9:$O$9</c:f>
              <c:numCache>
                <c:formatCode>_("$"* #,##0_);_("$"* \(#,##0\);_("$"* "-"??_);_(@_)</c:formatCode>
                <c:ptCount val="12"/>
                <c:pt idx="0">
                  <c:v>192300</c:v>
                </c:pt>
                <c:pt idx="1">
                  <c:v>70100</c:v>
                </c:pt>
                <c:pt idx="2">
                  <c:v>267300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'EXEMPLE - Profits et pertes men'!$B$10</c:f>
              <c:strCache>
                <c:ptCount val="1"/>
                <c:pt idx="0">
                  <c:v>TOTAL DES DÉPENSES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'EXEMPLE - Profits et pertes men'!$D$8:$O$8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men'!$D$10:$O$10</c:f>
              <c:numCache>
                <c:formatCode>_("$"* #,##0_);_("$"* \(#,##0\);_("$"* "-"??_);_(@_)</c:formatCode>
                <c:ptCount val="12"/>
                <c:pt idx="0">
                  <c:v>80000</c:v>
                </c:pt>
                <c:pt idx="1">
                  <c:v>93600</c:v>
                </c:pt>
                <c:pt idx="2">
                  <c:v>80000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'EXEMPLE - Profits et pertes men'!$B$11</c:f>
              <c:strCache>
                <c:ptCount val="1"/>
                <c:pt idx="0">
                  <c:v>PROFITS/PERTES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'EXEMPLE - Profits et pertes men'!$D$8:$O$8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men'!$D$11:$O$11</c:f>
              <c:numCache>
                <c:formatCode>_("$"* #,##0_);_("$"* \(#,##0\);_("$"* "-"??_);_(@_)</c:formatCode>
                <c:ptCount val="12"/>
                <c:pt idx="0">
                  <c:v>112300</c:v>
                </c:pt>
                <c:pt idx="1">
                  <c:v>-23500</c:v>
                </c:pt>
                <c:pt idx="2">
                  <c:v>187300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50319545900135976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'VIERGE - Profits et pertes mens'!$B$9</c:f>
              <c:strCache>
                <c:ptCount val="1"/>
                <c:pt idx="0">
                  <c:v>MARGE BRUTE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'VIERGE - Profits et pertes mens'!$D$8:$O$8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'VIERGE - Profits et pertes mens'!$D$9:$O$9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69-6448-B062-4C13FE635710}"/>
            </c:ext>
          </c:extLst>
        </c:ser>
        <c:ser>
          <c:idx val="1"/>
          <c:order val="1"/>
          <c:tx>
            <c:strRef>
              <c:f>'VIERGE - Profits et pertes mens'!$B$10</c:f>
              <c:strCache>
                <c:ptCount val="1"/>
                <c:pt idx="0">
                  <c:v>TOTAL DES DÉPENSES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'VIERGE - Profits et pertes mens'!$D$8:$O$8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'VIERGE - Profits et pertes mens'!$D$10:$O$10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9-6448-B062-4C13FE635710}"/>
            </c:ext>
          </c:extLst>
        </c:ser>
        <c:ser>
          <c:idx val="2"/>
          <c:order val="2"/>
          <c:tx>
            <c:strRef>
              <c:f>'VIERGE - Profits et pertes mens'!$B$11</c:f>
              <c:strCache>
                <c:ptCount val="1"/>
                <c:pt idx="0">
                  <c:v>PROFITS/PERTES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'VIERGE - Profits et pertes mens'!$D$8:$O$8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'VIERGE - Profits et pertes mens'!$D$11:$O$11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69-6448-B062-4C13FE63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60&amp;utm_language=FR&amp;utm_source=template-excel&amp;utm_medium=content&amp;utm_campaign=ic-Monthly+Profit+and+Loss-excel-17860-fr&amp;lpa=ic+Monthly+Profit+and+Loss+excel+17860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473382</xdr:colOff>
      <xdr:row>0</xdr:row>
      <xdr:rowOff>63500</xdr:rowOff>
    </xdr:from>
    <xdr:to>
      <xdr:col>17</xdr:col>
      <xdr:colOff>50800</xdr:colOff>
      <xdr:row>0</xdr:row>
      <xdr:rowOff>508000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D27A30-EC82-E9D6-7067-B3E9C50EE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52882" y="63500"/>
          <a:ext cx="3692218" cy="44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C5A228-02C8-884B-B869-E55CEF1C4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0&amp;utm_language=FR&amp;utm_source=template-excel&amp;utm_medium=content&amp;utm_campaign=ic-Monthly+Profit+and+Loss-excel-17860-fr&amp;lpa=ic+Monthly+Profit+and+Loss+excel+17860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10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55.1640625" customWidth="1"/>
    <col min="3" max="3" width="15.83203125" customWidth="1"/>
    <col min="4" max="15" width="11.83203125" customWidth="1"/>
    <col min="16" max="16" width="2.33203125" customWidth="1"/>
    <col min="17" max="17" width="16.1640625" bestFit="1" customWidth="1"/>
    <col min="18" max="18" width="3.33203125" customWidth="1"/>
    <col min="19" max="25" width="28.6640625" customWidth="1"/>
  </cols>
  <sheetData>
    <row r="1" spans="1:25" ht="45" customHeight="1">
      <c r="B1" s="51" t="s">
        <v>76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" ht="35" customHeight="1" thickBot="1">
      <c r="A3" s="3"/>
      <c r="B3" s="60" t="s">
        <v>91</v>
      </c>
      <c r="C3" s="6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" ht="35" customHeight="1" thickBot="1">
      <c r="A6" s="3"/>
      <c r="B6" s="60" t="s">
        <v>92</v>
      </c>
      <c r="C6" s="60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77</v>
      </c>
      <c r="D8" s="30" t="s">
        <v>78</v>
      </c>
      <c r="E8" s="30" t="s">
        <v>79</v>
      </c>
      <c r="F8" s="30" t="s">
        <v>80</v>
      </c>
      <c r="G8" s="30" t="s">
        <v>81</v>
      </c>
      <c r="H8" s="30" t="s">
        <v>82</v>
      </c>
      <c r="I8" s="30" t="s">
        <v>83</v>
      </c>
      <c r="J8" s="30" t="s">
        <v>84</v>
      </c>
      <c r="K8" s="30" t="s">
        <v>85</v>
      </c>
      <c r="L8" s="30" t="s">
        <v>86</v>
      </c>
      <c r="M8" s="30" t="s">
        <v>87</v>
      </c>
      <c r="N8" s="30" t="s">
        <v>88</v>
      </c>
      <c r="O8" s="30" t="s">
        <v>89</v>
      </c>
      <c r="P8" s="16"/>
      <c r="Q8" s="30" t="s">
        <v>6</v>
      </c>
      <c r="S8" s="3"/>
      <c r="T8" s="3"/>
      <c r="U8" s="3"/>
      <c r="V8" s="3"/>
      <c r="W8" s="3"/>
      <c r="X8" s="3"/>
      <c r="Y8" s="3"/>
    </row>
    <row r="9" spans="1:25" ht="20" customHeight="1">
      <c r="A9" s="2"/>
      <c r="B9" s="27" t="s">
        <v>7</v>
      </c>
      <c r="C9" s="41"/>
      <c r="D9" s="52">
        <f>D31</f>
        <v>192300</v>
      </c>
      <c r="E9" s="52">
        <f t="shared" ref="E9:O9" si="0">E31</f>
        <v>70100</v>
      </c>
      <c r="F9" s="52">
        <f t="shared" si="0"/>
        <v>267300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18"/>
      <c r="Q9" s="52">
        <f>SUM(D9:O9)</f>
        <v>529700</v>
      </c>
      <c r="S9" s="2"/>
      <c r="T9" s="2"/>
      <c r="U9" s="2"/>
      <c r="V9" s="2"/>
      <c r="W9" s="2"/>
    </row>
    <row r="10" spans="1:25" ht="20" customHeight="1" thickBot="1">
      <c r="A10" s="2"/>
      <c r="B10" s="31" t="s">
        <v>8</v>
      </c>
      <c r="C10" s="40"/>
      <c r="D10" s="53">
        <f>D99</f>
        <v>80000</v>
      </c>
      <c r="E10" s="53">
        <f t="shared" ref="E10:O10" si="1">E99</f>
        <v>93600</v>
      </c>
      <c r="F10" s="53">
        <f t="shared" si="1"/>
        <v>80000</v>
      </c>
      <c r="G10" s="53">
        <f t="shared" si="1"/>
        <v>0</v>
      </c>
      <c r="H10" s="53">
        <f t="shared" si="1"/>
        <v>0</v>
      </c>
      <c r="I10" s="53">
        <f t="shared" si="1"/>
        <v>0</v>
      </c>
      <c r="J10" s="53">
        <f t="shared" si="1"/>
        <v>0</v>
      </c>
      <c r="K10" s="53">
        <f t="shared" si="1"/>
        <v>0</v>
      </c>
      <c r="L10" s="53">
        <f t="shared" si="1"/>
        <v>0</v>
      </c>
      <c r="M10" s="53">
        <f t="shared" si="1"/>
        <v>0</v>
      </c>
      <c r="N10" s="53">
        <f t="shared" si="1"/>
        <v>0</v>
      </c>
      <c r="O10" s="53">
        <f t="shared" si="1"/>
        <v>0</v>
      </c>
      <c r="P10" s="2"/>
      <c r="Q10" s="53">
        <f>SUM(D10:O10)</f>
        <v>253600</v>
      </c>
      <c r="R10" s="2"/>
      <c r="S10" s="2"/>
      <c r="T10" s="2"/>
      <c r="U10" s="2"/>
      <c r="V10" s="2"/>
      <c r="W10" s="2"/>
      <c r="X10" s="2"/>
      <c r="Y10" s="2"/>
    </row>
    <row r="11" spans="1:25" ht="22" customHeight="1" thickTop="1" thickBot="1">
      <c r="A11" s="2"/>
      <c r="B11" s="33" t="s">
        <v>9</v>
      </c>
      <c r="C11" s="42"/>
      <c r="D11" s="54">
        <f>D9-D10</f>
        <v>112300</v>
      </c>
      <c r="E11" s="54">
        <f t="shared" ref="E11:O11" si="2">E9-E10</f>
        <v>-23500</v>
      </c>
      <c r="F11" s="54">
        <f t="shared" si="2"/>
        <v>187300</v>
      </c>
      <c r="G11" s="54">
        <f t="shared" si="2"/>
        <v>0</v>
      </c>
      <c r="H11" s="54">
        <f t="shared" si="2"/>
        <v>0</v>
      </c>
      <c r="I11" s="54">
        <f t="shared" si="2"/>
        <v>0</v>
      </c>
      <c r="J11" s="54">
        <f t="shared" si="2"/>
        <v>0</v>
      </c>
      <c r="K11" s="54">
        <f t="shared" si="2"/>
        <v>0</v>
      </c>
      <c r="L11" s="54">
        <f t="shared" si="2"/>
        <v>0</v>
      </c>
      <c r="M11" s="54">
        <f t="shared" si="2"/>
        <v>0</v>
      </c>
      <c r="N11" s="54">
        <f t="shared" si="2"/>
        <v>0</v>
      </c>
      <c r="O11" s="54">
        <f t="shared" si="2"/>
        <v>0</v>
      </c>
      <c r="P11" s="18"/>
      <c r="Q11" s="54">
        <f>Q9-Q10</f>
        <v>276100</v>
      </c>
      <c r="S11" s="2"/>
      <c r="T11" s="2"/>
      <c r="U11" s="2"/>
      <c r="V11" s="2"/>
      <c r="W11" s="2"/>
    </row>
    <row r="12" spans="1:2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" s="50" customFormat="1" ht="20" customHeight="1">
      <c r="A13" s="47"/>
      <c r="B13" s="48" t="s">
        <v>90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" ht="20" customHeight="1">
      <c r="A14" s="3"/>
      <c r="B14" s="21" t="s">
        <v>10</v>
      </c>
      <c r="C14" s="30" t="s">
        <v>77</v>
      </c>
      <c r="D14" s="20" t="s">
        <v>78</v>
      </c>
      <c r="E14" s="20" t="s">
        <v>79</v>
      </c>
      <c r="F14" s="20" t="s">
        <v>80</v>
      </c>
      <c r="G14" s="20" t="s">
        <v>81</v>
      </c>
      <c r="H14" s="20" t="s">
        <v>82</v>
      </c>
      <c r="I14" s="20" t="s">
        <v>83</v>
      </c>
      <c r="J14" s="20" t="s">
        <v>84</v>
      </c>
      <c r="K14" s="20" t="s">
        <v>85</v>
      </c>
      <c r="L14" s="20" t="s">
        <v>86</v>
      </c>
      <c r="M14" s="20" t="s">
        <v>87</v>
      </c>
      <c r="N14" s="20" t="s">
        <v>88</v>
      </c>
      <c r="O14" s="20" t="s">
        <v>89</v>
      </c>
      <c r="P14" s="16"/>
      <c r="Q14" s="20" t="s">
        <v>6</v>
      </c>
      <c r="S14" s="3"/>
      <c r="T14" s="3"/>
      <c r="U14" s="3"/>
      <c r="V14" s="3"/>
      <c r="W14" s="3"/>
      <c r="X14" s="3"/>
      <c r="Y14" s="3"/>
    </row>
    <row r="15" spans="1:25" ht="20" customHeight="1">
      <c r="A15" s="2"/>
      <c r="B15" s="19" t="s">
        <v>11</v>
      </c>
      <c r="C15" s="43"/>
      <c r="D15" s="55">
        <v>220000</v>
      </c>
      <c r="E15" s="55">
        <v>80000</v>
      </c>
      <c r="F15" s="55">
        <v>305000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18"/>
      <c r="Q15" s="55">
        <f>SUM(D15:O15)</f>
        <v>605000</v>
      </c>
      <c r="S15" s="2"/>
      <c r="T15" s="2"/>
      <c r="U15" s="2"/>
      <c r="V15" s="2"/>
      <c r="W15" s="2"/>
    </row>
    <row r="16" spans="1:25" ht="20" customHeight="1">
      <c r="A16" s="2"/>
      <c r="B16" s="19" t="s">
        <v>12</v>
      </c>
      <c r="C16" s="43"/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18"/>
      <c r="Q16" s="55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13</v>
      </c>
      <c r="C17" s="43"/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18"/>
      <c r="Q17" s="55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14</v>
      </c>
      <c r="C18" s="43"/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18"/>
      <c r="Q18" s="55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15</v>
      </c>
      <c r="C19" s="43"/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18"/>
      <c r="Q19" s="55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16</v>
      </c>
      <c r="C20" s="43"/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18"/>
      <c r="Q20" s="55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17</v>
      </c>
      <c r="C21" s="43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18"/>
      <c r="Q21" s="55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18</v>
      </c>
      <c r="C22" s="43"/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18"/>
      <c r="Q22" s="55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19</v>
      </c>
      <c r="C23" s="41"/>
      <c r="D23" s="52">
        <f>SUM(D15:D22)</f>
        <v>220000</v>
      </c>
      <c r="E23" s="52">
        <f t="shared" ref="E23:Q23" si="4">SUM(E15:E22)</f>
        <v>80000</v>
      </c>
      <c r="F23" s="52">
        <f t="shared" si="4"/>
        <v>305000</v>
      </c>
      <c r="G23" s="52">
        <f t="shared" si="4"/>
        <v>0</v>
      </c>
      <c r="H23" s="52">
        <f t="shared" si="4"/>
        <v>0</v>
      </c>
      <c r="I23" s="52">
        <f t="shared" si="4"/>
        <v>0</v>
      </c>
      <c r="J23" s="52">
        <f t="shared" si="4"/>
        <v>0</v>
      </c>
      <c r="K23" s="52">
        <f t="shared" si="4"/>
        <v>0</v>
      </c>
      <c r="L23" s="52">
        <f t="shared" si="4"/>
        <v>0</v>
      </c>
      <c r="M23" s="52">
        <f t="shared" si="4"/>
        <v>0</v>
      </c>
      <c r="N23" s="52">
        <f t="shared" si="4"/>
        <v>0</v>
      </c>
      <c r="O23" s="52">
        <f t="shared" si="4"/>
        <v>0</v>
      </c>
      <c r="P23" s="18"/>
      <c r="Q23" s="52">
        <f t="shared" si="4"/>
        <v>605000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20</v>
      </c>
      <c r="C25" s="30" t="s">
        <v>77</v>
      </c>
      <c r="D25" s="30" t="s">
        <v>78</v>
      </c>
      <c r="E25" s="30" t="s">
        <v>79</v>
      </c>
      <c r="F25" s="30" t="s">
        <v>80</v>
      </c>
      <c r="G25" s="30" t="s">
        <v>81</v>
      </c>
      <c r="H25" s="30" t="s">
        <v>82</v>
      </c>
      <c r="I25" s="30" t="s">
        <v>83</v>
      </c>
      <c r="J25" s="30" t="s">
        <v>84</v>
      </c>
      <c r="K25" s="30" t="s">
        <v>85</v>
      </c>
      <c r="L25" s="30" t="s">
        <v>86</v>
      </c>
      <c r="M25" s="30" t="s">
        <v>87</v>
      </c>
      <c r="N25" s="30" t="s">
        <v>88</v>
      </c>
      <c r="O25" s="30" t="s">
        <v>89</v>
      </c>
      <c r="P25" s="18"/>
      <c r="Q25" s="20" t="s">
        <v>6</v>
      </c>
      <c r="S25" s="2"/>
      <c r="T25" s="2"/>
      <c r="U25" s="2"/>
      <c r="V25" s="2"/>
      <c r="W25" s="2"/>
    </row>
    <row r="26" spans="1:23" ht="20" customHeight="1">
      <c r="A26" s="4"/>
      <c r="B26" s="28" t="s">
        <v>21</v>
      </c>
      <c r="C26" s="43"/>
      <c r="D26" s="56">
        <v>1500</v>
      </c>
      <c r="E26" s="56">
        <v>800</v>
      </c>
      <c r="F26" s="56">
        <v>1600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18"/>
      <c r="Q26" s="56">
        <f>SUM(D26:O26)</f>
        <v>3900</v>
      </c>
      <c r="S26" s="4"/>
      <c r="T26" s="4"/>
      <c r="U26" s="4"/>
      <c r="V26" s="4"/>
      <c r="W26" s="4"/>
    </row>
    <row r="27" spans="1:23" ht="20" customHeight="1">
      <c r="A27" s="2"/>
      <c r="B27" s="28" t="s">
        <v>22</v>
      </c>
      <c r="C27" s="43"/>
      <c r="D27" s="56">
        <v>4200</v>
      </c>
      <c r="E27" s="56">
        <v>1100</v>
      </c>
      <c r="F27" s="56">
        <v>5600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17"/>
      <c r="Q27" s="56">
        <f t="shared" ref="Q27:Q28" si="5">SUM(D27:O27)</f>
        <v>10900</v>
      </c>
      <c r="S27" s="2"/>
      <c r="T27" s="2"/>
      <c r="U27" s="2"/>
      <c r="V27" s="2"/>
      <c r="W27" s="2"/>
    </row>
    <row r="28" spans="1:23" ht="20" customHeight="1">
      <c r="A28" s="1"/>
      <c r="B28" s="28" t="s">
        <v>23</v>
      </c>
      <c r="C28" s="43"/>
      <c r="D28" s="56">
        <v>22000</v>
      </c>
      <c r="E28" s="56">
        <v>8000</v>
      </c>
      <c r="F28" s="56">
        <v>30500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17"/>
      <c r="Q28" s="56">
        <f t="shared" si="5"/>
        <v>60500</v>
      </c>
      <c r="S28" s="1"/>
      <c r="T28" s="1"/>
      <c r="U28" s="1"/>
      <c r="V28" s="1"/>
      <c r="W28" s="1"/>
    </row>
    <row r="29" spans="1:23" ht="20" customHeight="1">
      <c r="A29" s="2"/>
      <c r="B29" s="23" t="s">
        <v>24</v>
      </c>
      <c r="C29" s="41"/>
      <c r="D29" s="52">
        <f>SUM(D26:D28)</f>
        <v>27700</v>
      </c>
      <c r="E29" s="52">
        <f t="shared" ref="E29:Q29" si="6">SUM(E26:E28)</f>
        <v>9900</v>
      </c>
      <c r="F29" s="52">
        <f t="shared" si="6"/>
        <v>37700</v>
      </c>
      <c r="G29" s="52">
        <f t="shared" si="6"/>
        <v>0</v>
      </c>
      <c r="H29" s="52">
        <f t="shared" si="6"/>
        <v>0</v>
      </c>
      <c r="I29" s="52">
        <f t="shared" si="6"/>
        <v>0</v>
      </c>
      <c r="J29" s="52">
        <f t="shared" si="6"/>
        <v>0</v>
      </c>
      <c r="K29" s="52">
        <f t="shared" si="6"/>
        <v>0</v>
      </c>
      <c r="L29" s="52">
        <f t="shared" si="6"/>
        <v>0</v>
      </c>
      <c r="M29" s="52">
        <f t="shared" si="6"/>
        <v>0</v>
      </c>
      <c r="N29" s="52">
        <f t="shared" si="6"/>
        <v>0</v>
      </c>
      <c r="O29" s="52">
        <f t="shared" si="6"/>
        <v>0</v>
      </c>
      <c r="P29" s="18"/>
      <c r="Q29" s="52">
        <f t="shared" si="6"/>
        <v>75300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25</v>
      </c>
      <c r="C31" s="41"/>
      <c r="D31" s="52">
        <f>D23-D29</f>
        <v>192300</v>
      </c>
      <c r="E31" s="52">
        <f t="shared" ref="E31:O31" si="7">E23-E29</f>
        <v>70100</v>
      </c>
      <c r="F31" s="52">
        <f t="shared" si="7"/>
        <v>267300</v>
      </c>
      <c r="G31" s="52">
        <f t="shared" si="7"/>
        <v>0</v>
      </c>
      <c r="H31" s="52">
        <f t="shared" si="7"/>
        <v>0</v>
      </c>
      <c r="I31" s="52">
        <f t="shared" si="7"/>
        <v>0</v>
      </c>
      <c r="J31" s="52">
        <f t="shared" si="7"/>
        <v>0</v>
      </c>
      <c r="K31" s="52">
        <f t="shared" si="7"/>
        <v>0</v>
      </c>
      <c r="L31" s="52">
        <f t="shared" si="7"/>
        <v>0</v>
      </c>
      <c r="M31" s="52">
        <f t="shared" si="7"/>
        <v>0</v>
      </c>
      <c r="N31" s="52">
        <f t="shared" si="7"/>
        <v>0</v>
      </c>
      <c r="O31" s="52">
        <f t="shared" si="7"/>
        <v>0</v>
      </c>
      <c r="P31" s="18"/>
      <c r="Q31" s="52">
        <f>Q23-Q29</f>
        <v>529700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27</v>
      </c>
      <c r="C34" s="20" t="s">
        <v>77</v>
      </c>
      <c r="D34" s="36" t="s">
        <v>78</v>
      </c>
      <c r="E34" s="36" t="s">
        <v>79</v>
      </c>
      <c r="F34" s="36" t="s">
        <v>80</v>
      </c>
      <c r="G34" s="36" t="s">
        <v>81</v>
      </c>
      <c r="H34" s="36" t="s">
        <v>82</v>
      </c>
      <c r="I34" s="36" t="s">
        <v>83</v>
      </c>
      <c r="J34" s="36" t="s">
        <v>84</v>
      </c>
      <c r="K34" s="36" t="s">
        <v>85</v>
      </c>
      <c r="L34" s="36" t="s">
        <v>86</v>
      </c>
      <c r="M34" s="36" t="s">
        <v>87</v>
      </c>
      <c r="N34" s="36" t="s">
        <v>88</v>
      </c>
      <c r="O34" s="36" t="s">
        <v>89</v>
      </c>
      <c r="P34" s="18"/>
      <c r="Q34" s="20" t="s">
        <v>6</v>
      </c>
      <c r="S34" s="2"/>
      <c r="T34" s="2"/>
      <c r="U34" s="2"/>
      <c r="V34" s="2"/>
      <c r="W34" s="2"/>
    </row>
    <row r="35" spans="1:25" ht="20" customHeight="1">
      <c r="A35" s="2"/>
      <c r="B35" s="19" t="s">
        <v>28</v>
      </c>
      <c r="C35" s="43"/>
      <c r="D35" s="55">
        <v>62000</v>
      </c>
      <c r="E35" s="55">
        <v>62000</v>
      </c>
      <c r="F35" s="55">
        <v>62000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"/>
      <c r="Q35" s="55">
        <f>SUM(D35:O35)</f>
        <v>186000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29</v>
      </c>
      <c r="C36" s="43"/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18"/>
      <c r="Q36" s="55">
        <f t="shared" ref="Q36:Q42" si="8">SUM(D36:O36)</f>
        <v>0</v>
      </c>
      <c r="R36"/>
    </row>
    <row r="37" spans="1:25" ht="20" customHeight="1">
      <c r="A37" s="2"/>
      <c r="B37" s="19" t="s">
        <v>30</v>
      </c>
      <c r="C37" s="43"/>
      <c r="D37" s="55">
        <v>18000</v>
      </c>
      <c r="E37" s="55">
        <v>18000</v>
      </c>
      <c r="F37" s="55">
        <v>18000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"/>
      <c r="Q37" s="55">
        <f t="shared" si="8"/>
        <v>54000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31</v>
      </c>
      <c r="C38" s="43"/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18"/>
      <c r="Q38" s="55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0</v>
      </c>
      <c r="C39" s="43"/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18"/>
      <c r="Q39" s="55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32</v>
      </c>
      <c r="C40" s="43"/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"/>
      <c r="Q40" s="55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33</v>
      </c>
      <c r="C41" s="43"/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18"/>
      <c r="Q41" s="55">
        <f t="shared" si="8"/>
        <v>0</v>
      </c>
      <c r="R41"/>
    </row>
    <row r="42" spans="1:25" ht="20" customHeight="1">
      <c r="A42" s="2"/>
      <c r="B42" s="19" t="s">
        <v>34</v>
      </c>
      <c r="C42" s="43"/>
      <c r="D42" s="55">
        <v>0</v>
      </c>
      <c r="E42" s="55">
        <v>7300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"/>
      <c r="Q42" s="55">
        <f t="shared" si="8"/>
        <v>7300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35</v>
      </c>
      <c r="C43" s="43"/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18"/>
      <c r="Q43" s="55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36</v>
      </c>
      <c r="C44" s="41"/>
      <c r="D44" s="52">
        <f>SUM(D35:D43)</f>
        <v>80000</v>
      </c>
      <c r="E44" s="52">
        <f t="shared" ref="E44:Q44" si="9">SUM(E35:E43)</f>
        <v>87300</v>
      </c>
      <c r="F44" s="52">
        <f t="shared" si="9"/>
        <v>80000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52">
        <f t="shared" si="9"/>
        <v>0</v>
      </c>
      <c r="L44" s="52">
        <f t="shared" si="9"/>
        <v>0</v>
      </c>
      <c r="M44" s="52">
        <f t="shared" si="9"/>
        <v>0</v>
      </c>
      <c r="N44" s="52">
        <f t="shared" si="9"/>
        <v>0</v>
      </c>
      <c r="O44" s="52">
        <f t="shared" si="9"/>
        <v>0</v>
      </c>
      <c r="P44" s="5"/>
      <c r="Q44" s="52">
        <f t="shared" si="9"/>
        <v>247300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37</v>
      </c>
      <c r="C46" s="20" t="s">
        <v>77</v>
      </c>
      <c r="D46" s="20" t="s">
        <v>78</v>
      </c>
      <c r="E46" s="20" t="s">
        <v>79</v>
      </c>
      <c r="F46" s="20" t="s">
        <v>80</v>
      </c>
      <c r="G46" s="20" t="s">
        <v>81</v>
      </c>
      <c r="H46" s="20" t="s">
        <v>82</v>
      </c>
      <c r="I46" s="20" t="s">
        <v>83</v>
      </c>
      <c r="J46" s="20" t="s">
        <v>84</v>
      </c>
      <c r="K46" s="20" t="s">
        <v>85</v>
      </c>
      <c r="L46" s="20" t="s">
        <v>86</v>
      </c>
      <c r="M46" s="20" t="s">
        <v>87</v>
      </c>
      <c r="N46" s="20" t="s">
        <v>88</v>
      </c>
      <c r="O46" s="20" t="s">
        <v>89</v>
      </c>
      <c r="P46" s="2"/>
      <c r="Q46" s="20" t="s">
        <v>6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38</v>
      </c>
      <c r="C47" s="43"/>
      <c r="D47" s="55">
        <v>0</v>
      </c>
      <c r="E47" s="55">
        <v>6300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2"/>
      <c r="Q47" s="55">
        <f>SUM(D47:O47)</f>
        <v>6300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39</v>
      </c>
      <c r="C48" s="43"/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2"/>
      <c r="Q48" s="55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40</v>
      </c>
      <c r="C49" s="43"/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2"/>
      <c r="Q49" s="55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35</v>
      </c>
      <c r="C50" s="43"/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2"/>
      <c r="Q50" s="55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35</v>
      </c>
      <c r="C51" s="43"/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2"/>
      <c r="Q51" s="55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52">
        <f>SUM(D47:D51)</f>
        <v>0</v>
      </c>
      <c r="E52" s="52">
        <f t="shared" ref="E52:Q52" si="11">SUM(E47:E51)</f>
        <v>6300</v>
      </c>
      <c r="F52" s="52">
        <f t="shared" si="11"/>
        <v>0</v>
      </c>
      <c r="G52" s="52">
        <f t="shared" si="11"/>
        <v>0</v>
      </c>
      <c r="H52" s="52">
        <f t="shared" si="11"/>
        <v>0</v>
      </c>
      <c r="I52" s="52">
        <f t="shared" si="11"/>
        <v>0</v>
      </c>
      <c r="J52" s="52">
        <f t="shared" si="11"/>
        <v>0</v>
      </c>
      <c r="K52" s="52">
        <f t="shared" si="11"/>
        <v>0</v>
      </c>
      <c r="L52" s="52">
        <f t="shared" si="11"/>
        <v>0</v>
      </c>
      <c r="M52" s="52">
        <f t="shared" si="11"/>
        <v>0</v>
      </c>
      <c r="N52" s="52">
        <f t="shared" si="11"/>
        <v>0</v>
      </c>
      <c r="O52" s="52">
        <f t="shared" si="11"/>
        <v>0</v>
      </c>
      <c r="P52" s="2"/>
      <c r="Q52" s="52">
        <f t="shared" si="11"/>
        <v>6300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41</v>
      </c>
      <c r="C54" s="20" t="s">
        <v>77</v>
      </c>
      <c r="D54" s="20" t="s">
        <v>78</v>
      </c>
      <c r="E54" s="20" t="s">
        <v>79</v>
      </c>
      <c r="F54" s="20" t="s">
        <v>80</v>
      </c>
      <c r="G54" s="20" t="s">
        <v>81</v>
      </c>
      <c r="H54" s="20" t="s">
        <v>82</v>
      </c>
      <c r="I54" s="20" t="s">
        <v>83</v>
      </c>
      <c r="J54" s="20" t="s">
        <v>84</v>
      </c>
      <c r="K54" s="20" t="s">
        <v>85</v>
      </c>
      <c r="L54" s="20" t="s">
        <v>86</v>
      </c>
      <c r="M54" s="20" t="s">
        <v>87</v>
      </c>
      <c r="N54" s="20" t="s">
        <v>88</v>
      </c>
      <c r="O54" s="20" t="s">
        <v>89</v>
      </c>
      <c r="P54" s="2"/>
      <c r="Q54" s="20" t="s">
        <v>6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42</v>
      </c>
      <c r="C55" s="43"/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2"/>
      <c r="Q55" s="55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43</v>
      </c>
      <c r="C56" s="43"/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"/>
      <c r="Q56" s="55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44</v>
      </c>
      <c r="C57" s="43"/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2"/>
      <c r="Q57" s="55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45</v>
      </c>
      <c r="C58" s="43"/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2"/>
      <c r="Q58" s="55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46</v>
      </c>
      <c r="C59" s="43"/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2"/>
      <c r="Q59" s="55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35</v>
      </c>
      <c r="C60" s="43"/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2"/>
      <c r="Q60" s="55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47</v>
      </c>
      <c r="C61" s="41"/>
      <c r="D61" s="52">
        <f>SUM(D55:D60)</f>
        <v>0</v>
      </c>
      <c r="E61" s="52">
        <f t="shared" ref="E61:Q61" si="13">SUM(E55:E60)</f>
        <v>0</v>
      </c>
      <c r="F61" s="52">
        <f t="shared" si="13"/>
        <v>0</v>
      </c>
      <c r="G61" s="52">
        <f t="shared" si="13"/>
        <v>0</v>
      </c>
      <c r="H61" s="52">
        <f t="shared" si="13"/>
        <v>0</v>
      </c>
      <c r="I61" s="52">
        <f t="shared" si="13"/>
        <v>0</v>
      </c>
      <c r="J61" s="52">
        <f t="shared" si="13"/>
        <v>0</v>
      </c>
      <c r="K61" s="52">
        <f t="shared" si="13"/>
        <v>0</v>
      </c>
      <c r="L61" s="52">
        <f t="shared" si="13"/>
        <v>0</v>
      </c>
      <c r="M61" s="52">
        <f t="shared" si="13"/>
        <v>0</v>
      </c>
      <c r="N61" s="52">
        <f t="shared" si="13"/>
        <v>0</v>
      </c>
      <c r="O61" s="52">
        <f t="shared" si="13"/>
        <v>0</v>
      </c>
      <c r="P61" s="2"/>
      <c r="Q61" s="52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48</v>
      </c>
      <c r="C63" s="20" t="s">
        <v>77</v>
      </c>
      <c r="D63" s="20" t="s">
        <v>78</v>
      </c>
      <c r="E63" s="20" t="s">
        <v>79</v>
      </c>
      <c r="F63" s="20" t="s">
        <v>80</v>
      </c>
      <c r="G63" s="20" t="s">
        <v>81</v>
      </c>
      <c r="H63" s="20" t="s">
        <v>82</v>
      </c>
      <c r="I63" s="20" t="s">
        <v>83</v>
      </c>
      <c r="J63" s="20" t="s">
        <v>84</v>
      </c>
      <c r="K63" s="20" t="s">
        <v>85</v>
      </c>
      <c r="L63" s="20" t="s">
        <v>86</v>
      </c>
      <c r="M63" s="20" t="s">
        <v>87</v>
      </c>
      <c r="N63" s="20" t="s">
        <v>88</v>
      </c>
      <c r="O63" s="20" t="s">
        <v>89</v>
      </c>
      <c r="P63" s="2"/>
      <c r="Q63" s="20" t="s">
        <v>6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49</v>
      </c>
      <c r="C64" s="43"/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2"/>
      <c r="Q64" s="55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50</v>
      </c>
      <c r="C65" s="43"/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2"/>
      <c r="Q65" s="55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51</v>
      </c>
      <c r="C66" s="43"/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2"/>
      <c r="Q66" s="55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52</v>
      </c>
      <c r="C67" s="43"/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2"/>
      <c r="Q67" s="55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53</v>
      </c>
      <c r="C68" s="43"/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2"/>
      <c r="Q68" s="55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54</v>
      </c>
      <c r="C69" s="43"/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2"/>
      <c r="Q69" s="55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55</v>
      </c>
      <c r="C70" s="43"/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2"/>
      <c r="Q70" s="55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56</v>
      </c>
      <c r="C71" s="43"/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2"/>
      <c r="Q71" s="55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57</v>
      </c>
      <c r="C72" s="43"/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2"/>
      <c r="Q72" s="55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58</v>
      </c>
      <c r="C73" s="43"/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2"/>
      <c r="Q73" s="55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59</v>
      </c>
      <c r="C74" s="43"/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2"/>
      <c r="Q74" s="55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60</v>
      </c>
      <c r="C75" s="43"/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2"/>
      <c r="Q75" s="55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61</v>
      </c>
      <c r="C76" s="43"/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2"/>
      <c r="Q76" s="55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62</v>
      </c>
      <c r="C77" s="43"/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2"/>
      <c r="Q77" s="55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63</v>
      </c>
      <c r="C78" s="43"/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2"/>
      <c r="Q78" s="55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64</v>
      </c>
      <c r="C79" s="43"/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2"/>
      <c r="Q79" s="55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65</v>
      </c>
      <c r="C80" s="43"/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2"/>
      <c r="Q80" s="55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35</v>
      </c>
      <c r="C81" s="43"/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2"/>
      <c r="Q81" s="55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66</v>
      </c>
      <c r="C82" s="41"/>
      <c r="D82" s="52">
        <f>SUM(D64:D81)</f>
        <v>0</v>
      </c>
      <c r="E82" s="52">
        <f t="shared" ref="E82:Q82" si="15">SUM(E64:E81)</f>
        <v>0</v>
      </c>
      <c r="F82" s="52">
        <f t="shared" si="15"/>
        <v>0</v>
      </c>
      <c r="G82" s="52">
        <f t="shared" si="15"/>
        <v>0</v>
      </c>
      <c r="H82" s="52">
        <f t="shared" si="15"/>
        <v>0</v>
      </c>
      <c r="I82" s="52">
        <f t="shared" si="15"/>
        <v>0</v>
      </c>
      <c r="J82" s="52">
        <f t="shared" si="15"/>
        <v>0</v>
      </c>
      <c r="K82" s="52">
        <f t="shared" si="15"/>
        <v>0</v>
      </c>
      <c r="L82" s="52">
        <f t="shared" si="15"/>
        <v>0</v>
      </c>
      <c r="M82" s="52">
        <f t="shared" si="15"/>
        <v>0</v>
      </c>
      <c r="N82" s="52">
        <f t="shared" si="15"/>
        <v>0</v>
      </c>
      <c r="O82" s="52">
        <f t="shared" si="15"/>
        <v>0</v>
      </c>
      <c r="P82" s="2"/>
      <c r="Q82" s="52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67</v>
      </c>
      <c r="C84" s="20" t="s">
        <v>77</v>
      </c>
      <c r="D84" s="20" t="s">
        <v>78</v>
      </c>
      <c r="E84" s="20" t="s">
        <v>79</v>
      </c>
      <c r="F84" s="20" t="s">
        <v>80</v>
      </c>
      <c r="G84" s="20" t="s">
        <v>81</v>
      </c>
      <c r="H84" s="20" t="s">
        <v>82</v>
      </c>
      <c r="I84" s="20" t="s">
        <v>83</v>
      </c>
      <c r="J84" s="20" t="s">
        <v>84</v>
      </c>
      <c r="K84" s="20" t="s">
        <v>85</v>
      </c>
      <c r="L84" s="20" t="s">
        <v>86</v>
      </c>
      <c r="M84" s="20" t="s">
        <v>87</v>
      </c>
      <c r="N84" s="20" t="s">
        <v>88</v>
      </c>
      <c r="O84" s="20" t="s">
        <v>89</v>
      </c>
      <c r="P84" s="2"/>
      <c r="Q84" s="20" t="s">
        <v>6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68</v>
      </c>
      <c r="C85" s="43"/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2"/>
      <c r="Q85" s="55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50</v>
      </c>
      <c r="C86" s="43"/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2"/>
      <c r="Q86" s="55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69</v>
      </c>
      <c r="C87" s="43"/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2"/>
      <c r="Q87" s="55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45</v>
      </c>
      <c r="C88" s="43"/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2"/>
      <c r="Q88" s="55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35</v>
      </c>
      <c r="C89" s="43"/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2"/>
      <c r="Q89" s="55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70</v>
      </c>
      <c r="C90" s="41"/>
      <c r="D90" s="52">
        <f>SUM(D85:D89)</f>
        <v>0</v>
      </c>
      <c r="E90" s="52">
        <f t="shared" ref="E90:Q90" si="17">SUM(E85:E89)</f>
        <v>0</v>
      </c>
      <c r="F90" s="52">
        <f t="shared" si="17"/>
        <v>0</v>
      </c>
      <c r="G90" s="52">
        <f t="shared" si="17"/>
        <v>0</v>
      </c>
      <c r="H90" s="52">
        <f t="shared" si="17"/>
        <v>0</v>
      </c>
      <c r="I90" s="52">
        <f t="shared" si="17"/>
        <v>0</v>
      </c>
      <c r="J90" s="52">
        <f t="shared" si="17"/>
        <v>0</v>
      </c>
      <c r="K90" s="52">
        <f t="shared" si="17"/>
        <v>0</v>
      </c>
      <c r="L90" s="52">
        <f t="shared" si="17"/>
        <v>0</v>
      </c>
      <c r="M90" s="52">
        <f t="shared" si="17"/>
        <v>0</v>
      </c>
      <c r="N90" s="52">
        <f t="shared" si="17"/>
        <v>0</v>
      </c>
      <c r="O90" s="52">
        <f t="shared" si="17"/>
        <v>0</v>
      </c>
      <c r="P90" s="2"/>
      <c r="Q90" s="52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1</v>
      </c>
      <c r="C92" s="20" t="s">
        <v>77</v>
      </c>
      <c r="D92" s="20" t="s">
        <v>78</v>
      </c>
      <c r="E92" s="20" t="s">
        <v>79</v>
      </c>
      <c r="F92" s="20" t="s">
        <v>80</v>
      </c>
      <c r="G92" s="20" t="s">
        <v>81</v>
      </c>
      <c r="H92" s="20" t="s">
        <v>82</v>
      </c>
      <c r="I92" s="20" t="s">
        <v>83</v>
      </c>
      <c r="J92" s="20" t="s">
        <v>84</v>
      </c>
      <c r="K92" s="20" t="s">
        <v>85</v>
      </c>
      <c r="L92" s="20" t="s">
        <v>86</v>
      </c>
      <c r="M92" s="20" t="s">
        <v>87</v>
      </c>
      <c r="N92" s="20" t="s">
        <v>88</v>
      </c>
      <c r="O92" s="20" t="s">
        <v>89</v>
      </c>
      <c r="P92" s="2"/>
      <c r="Q92" s="20" t="s">
        <v>6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71</v>
      </c>
      <c r="C93" s="43"/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2"/>
      <c r="Q93" s="55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72</v>
      </c>
      <c r="C94" s="43"/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2"/>
      <c r="Q94" s="55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73</v>
      </c>
      <c r="C95" s="43"/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2"/>
      <c r="Q95" s="55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35</v>
      </c>
      <c r="C96" s="43"/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2"/>
      <c r="Q96" s="55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74</v>
      </c>
      <c r="C97" s="41"/>
      <c r="D97" s="52">
        <f>SUM(D93:D96)</f>
        <v>0</v>
      </c>
      <c r="E97" s="52">
        <f t="shared" ref="E97:Q97" si="19">SUM(E93:E96)</f>
        <v>0</v>
      </c>
      <c r="F97" s="52">
        <f t="shared" si="19"/>
        <v>0</v>
      </c>
      <c r="G97" s="52">
        <f t="shared" si="19"/>
        <v>0</v>
      </c>
      <c r="H97" s="52">
        <f t="shared" si="19"/>
        <v>0</v>
      </c>
      <c r="I97" s="52">
        <f t="shared" si="19"/>
        <v>0</v>
      </c>
      <c r="J97" s="52">
        <f t="shared" si="19"/>
        <v>0</v>
      </c>
      <c r="K97" s="52">
        <f t="shared" si="19"/>
        <v>0</v>
      </c>
      <c r="L97" s="52">
        <f t="shared" si="19"/>
        <v>0</v>
      </c>
      <c r="M97" s="52">
        <f t="shared" si="19"/>
        <v>0</v>
      </c>
      <c r="N97" s="52">
        <f t="shared" si="19"/>
        <v>0</v>
      </c>
      <c r="O97" s="52">
        <f t="shared" si="19"/>
        <v>0</v>
      </c>
      <c r="P97" s="2"/>
      <c r="Q97" s="52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8</v>
      </c>
      <c r="C99" s="41"/>
      <c r="D99" s="52">
        <f>SUM(D44,D52,D61,D82,D90,D97)</f>
        <v>80000</v>
      </c>
      <c r="E99" s="52">
        <f t="shared" ref="E99:O99" si="20">SUM(E44,E52,E61,E82,E90,E97)</f>
        <v>93600</v>
      </c>
      <c r="F99" s="52">
        <f t="shared" si="20"/>
        <v>80000</v>
      </c>
      <c r="G99" s="52">
        <f t="shared" si="20"/>
        <v>0</v>
      </c>
      <c r="H99" s="52">
        <f t="shared" si="20"/>
        <v>0</v>
      </c>
      <c r="I99" s="52">
        <f t="shared" si="20"/>
        <v>0</v>
      </c>
      <c r="J99" s="52">
        <f t="shared" si="20"/>
        <v>0</v>
      </c>
      <c r="K99" s="52">
        <f t="shared" si="20"/>
        <v>0</v>
      </c>
      <c r="L99" s="52">
        <f t="shared" si="20"/>
        <v>0</v>
      </c>
      <c r="M99" s="52">
        <f t="shared" si="20"/>
        <v>0</v>
      </c>
      <c r="N99" s="52">
        <f t="shared" si="20"/>
        <v>0</v>
      </c>
      <c r="O99" s="52">
        <f t="shared" si="20"/>
        <v>0</v>
      </c>
      <c r="P99" s="2"/>
      <c r="Q99" s="52">
        <f t="shared" ref="Q99" si="21">SUM(Q44,Q52,Q61,Q82,Q90,Q97)</f>
        <v>253600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s="10" customFormat="1" ht="50" customHeight="1">
      <c r="B101" s="58" t="s">
        <v>93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S1019" s="2"/>
      <c r="T1019" s="2"/>
      <c r="U1019" s="2"/>
      <c r="V1019" s="2"/>
      <c r="W1019" s="2"/>
      <c r="X1019" s="2"/>
      <c r="Y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  <row r="1041" spans="2:17" ht="15" customHeight="1">
      <c r="B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Q1041" s="2"/>
    </row>
  </sheetData>
  <mergeCells count="5">
    <mergeCell ref="B101:Q101"/>
    <mergeCell ref="B2:C2"/>
    <mergeCell ref="B3:C3"/>
    <mergeCell ref="B5:C5"/>
    <mergeCell ref="B6:C6"/>
  </mergeCells>
  <phoneticPr fontId="16" type="noConversion"/>
  <conditionalFormatting sqref="D9:O11">
    <cfRule type="cellIs" dxfId="23" priority="11" operator="lessThan">
      <formula>0</formula>
    </cfRule>
  </conditionalFormatting>
  <conditionalFormatting sqref="D15:O23">
    <cfRule type="cellIs" dxfId="22" priority="27" operator="lessThan">
      <formula>0</formula>
    </cfRule>
  </conditionalFormatting>
  <conditionalFormatting sqref="D26:O29 C33">
    <cfRule type="cellIs" dxfId="21" priority="28" operator="lessThan">
      <formula>0</formula>
    </cfRule>
  </conditionalFormatting>
  <conditionalFormatting sqref="D31:O99">
    <cfRule type="cellIs" dxfId="20" priority="22" operator="lessThan">
      <formula>0</formula>
    </cfRule>
  </conditionalFormatting>
  <conditionalFormatting sqref="Q9:Q11">
    <cfRule type="cellIs" dxfId="19" priority="1" operator="lessThan">
      <formula>0</formula>
    </cfRule>
  </conditionalFormatting>
  <conditionalFormatting sqref="Q15:Q23 Q26:Q29 Q31:Q33 Q47:Q53 Q85:Q91 Q93:Q99">
    <cfRule type="cellIs" dxfId="18" priority="10" operator="lessThan">
      <formula>0</formula>
    </cfRule>
  </conditionalFormatting>
  <conditionalFormatting sqref="Q35:Q45">
    <cfRule type="cellIs" dxfId="17" priority="8" operator="lessThan">
      <formula>0</formula>
    </cfRule>
  </conditionalFormatting>
  <conditionalFormatting sqref="Q55:Q62 Q64:Q83">
    <cfRule type="cellIs" dxfId="16" priority="6" operator="lessThan">
      <formula>0</formula>
    </cfRule>
  </conditionalFormatting>
  <hyperlinks>
    <hyperlink ref="B101:Q101" r:id="rId1" display="CLIQUER ICI POUR CRÉER DANS SMARTSHEET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men'!D9:O9</xm:f>
              <xm:sqref>C9</xm:sqref>
            </x14:sparkline>
            <x14:sparkline>
              <xm:f>'EXEMPLE - Profits et pertes men'!D10:O10</xm:f>
              <xm:sqref>C10</xm:sqref>
            </x14:sparkline>
            <x14:sparkline>
              <xm:f>'EXEMPLE - Profits et pertes men'!D11:O11</xm:f>
              <xm:sqref>C11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men'!D15:O15</xm:f>
              <xm:sqref>C15</xm:sqref>
            </x14:sparkline>
            <x14:sparkline>
              <xm:f>'EXEMPLE - Profits et pertes men'!D16:O16</xm:f>
              <xm:sqref>C16</xm:sqref>
            </x14:sparkline>
            <x14:sparkline>
              <xm:f>'EXEMPLE - Profits et pertes men'!D17:O17</xm:f>
              <xm:sqref>C17</xm:sqref>
            </x14:sparkline>
            <x14:sparkline>
              <xm:f>'EXEMPLE - Profits et pertes men'!D18:O18</xm:f>
              <xm:sqref>C18</xm:sqref>
            </x14:sparkline>
            <x14:sparkline>
              <xm:f>'EXEMPLE - Profits et pertes men'!D19:O19</xm:f>
              <xm:sqref>C19</xm:sqref>
            </x14:sparkline>
            <x14:sparkline>
              <xm:f>'EXEMPLE - Profits et pertes men'!D20:O20</xm:f>
              <xm:sqref>C20</xm:sqref>
            </x14:sparkline>
            <x14:sparkline>
              <xm:f>'EXEMPLE - Profits et pertes men'!D21:O21</xm:f>
              <xm:sqref>C21</xm:sqref>
            </x14:sparkline>
            <x14:sparkline>
              <xm:f>'EXEMPLE - Profits et pertes men'!D22:O22</xm:f>
              <xm:sqref>C22</xm:sqref>
            </x14:sparkline>
            <x14:sparkline>
              <xm:f>'EXEMPLE - Profits et pertes men'!D23:O23</xm:f>
              <xm:sqref>C23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men'!D26:O26</xm:f>
              <xm:sqref>C26</xm:sqref>
            </x14:sparkline>
            <x14:sparkline>
              <xm:f>'EXEMPLE - Profits et pertes men'!D27:O27</xm:f>
              <xm:sqref>C27</xm:sqref>
            </x14:sparkline>
            <x14:sparkline>
              <xm:f>'EXEMPLE - Profits et pertes men'!D28:O28</xm:f>
              <xm:sqref>C28</xm:sqref>
            </x14:sparkline>
            <x14:sparkline>
              <xm:f>'EXEMPLE - Profits et pertes men'!D29:O29</xm:f>
              <xm:sqref>C29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men'!D31:O31</xm:f>
              <xm:sqref>C31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men'!D35:O35</xm:f>
              <xm:sqref>C35</xm:sqref>
            </x14:sparkline>
            <x14:sparkline>
              <xm:f>'EXEMPLE - Profits et pertes men'!D36:O36</xm:f>
              <xm:sqref>C36</xm:sqref>
            </x14:sparkline>
            <x14:sparkline>
              <xm:f>'EXEMPLE - Profits et pertes men'!D37:O37</xm:f>
              <xm:sqref>C37</xm:sqref>
            </x14:sparkline>
            <x14:sparkline>
              <xm:f>'EXEMPLE - Profits et pertes men'!D38:O38</xm:f>
              <xm:sqref>C38</xm:sqref>
            </x14:sparkline>
            <x14:sparkline>
              <xm:f>'EXEMPLE - Profits et pertes men'!D39:O39</xm:f>
              <xm:sqref>C39</xm:sqref>
            </x14:sparkline>
            <x14:sparkline>
              <xm:f>'EXEMPLE - Profits et pertes men'!D40:O40</xm:f>
              <xm:sqref>C40</xm:sqref>
            </x14:sparkline>
            <x14:sparkline>
              <xm:f>'EXEMPLE - Profits et pertes men'!D41:O41</xm:f>
              <xm:sqref>C41</xm:sqref>
            </x14:sparkline>
            <x14:sparkline>
              <xm:f>'EXEMPLE - Profits et pertes men'!D42:O42</xm:f>
              <xm:sqref>C42</xm:sqref>
            </x14:sparkline>
            <x14:sparkline>
              <xm:f>'EXEMPLE - Profits et pertes men'!D43:O43</xm:f>
              <xm:sqref>C43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men'!D44:O44</xm:f>
              <xm:sqref>C44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men'!D52:O52</xm:f>
              <xm:sqref>C52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men'!D61:O61</xm:f>
              <xm:sqref>C61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men'!D82:O82</xm:f>
              <xm:sqref>C82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men'!D90:O90</xm:f>
              <xm:sqref>C90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men'!D97:O97</xm:f>
              <xm:sqref>C97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men'!D99:O99</xm:f>
              <xm:sqref>C99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men'!D47:O47</xm:f>
              <xm:sqref>C47</xm:sqref>
            </x14:sparkline>
            <x14:sparkline>
              <xm:f>'EXEMPLE - Profits et pertes men'!D48:O48</xm:f>
              <xm:sqref>C48</xm:sqref>
            </x14:sparkline>
            <x14:sparkline>
              <xm:f>'EXEMPLE - Profits et pertes men'!D49:O49</xm:f>
              <xm:sqref>C49</xm:sqref>
            </x14:sparkline>
            <x14:sparkline>
              <xm:f>'EXEMPLE - Profits et pertes men'!D50:O50</xm:f>
              <xm:sqref>C50</xm:sqref>
            </x14:sparkline>
            <x14:sparkline>
              <xm:f>'EXEMPLE - Profits et pertes men'!D51:O51</xm:f>
              <xm:sqref>C51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men'!D55:O55</xm:f>
              <xm:sqref>C55</xm:sqref>
            </x14:sparkline>
            <x14:sparkline>
              <xm:f>'EXEMPLE - Profits et pertes men'!D56:O56</xm:f>
              <xm:sqref>C56</xm:sqref>
            </x14:sparkline>
            <x14:sparkline>
              <xm:f>'EXEMPLE - Profits et pertes men'!D57:O57</xm:f>
              <xm:sqref>C57</xm:sqref>
            </x14:sparkline>
            <x14:sparkline>
              <xm:f>'EXEMPLE - Profits et pertes men'!D58:O58</xm:f>
              <xm:sqref>C58</xm:sqref>
            </x14:sparkline>
            <x14:sparkline>
              <xm:f>'EXEMPLE - Profits et pertes men'!D59:O59</xm:f>
              <xm:sqref>C59</xm:sqref>
            </x14:sparkline>
            <x14:sparkline>
              <xm:f>'EXEMPLE - Profits et pertes men'!D60:O60</xm:f>
              <xm:sqref>C60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men'!D64:O64</xm:f>
              <xm:sqref>C64</xm:sqref>
            </x14:sparkline>
            <x14:sparkline>
              <xm:f>'EXEMPLE - Profits et pertes men'!D65:O65</xm:f>
              <xm:sqref>C65</xm:sqref>
            </x14:sparkline>
            <x14:sparkline>
              <xm:f>'EXEMPLE - Profits et pertes men'!D66:O66</xm:f>
              <xm:sqref>C66</xm:sqref>
            </x14:sparkline>
            <x14:sparkline>
              <xm:f>'EXEMPLE - Profits et pertes men'!D67:O67</xm:f>
              <xm:sqref>C67</xm:sqref>
            </x14:sparkline>
            <x14:sparkline>
              <xm:f>'EXEMPLE - Profits et pertes men'!D68:O68</xm:f>
              <xm:sqref>C68</xm:sqref>
            </x14:sparkline>
            <x14:sparkline>
              <xm:f>'EXEMPLE - Profits et pertes men'!D69:O69</xm:f>
              <xm:sqref>C69</xm:sqref>
            </x14:sparkline>
            <x14:sparkline>
              <xm:f>'EXEMPLE - Profits et pertes men'!D70:O70</xm:f>
              <xm:sqref>C70</xm:sqref>
            </x14:sparkline>
            <x14:sparkline>
              <xm:f>'EXEMPLE - Profits et pertes men'!D71:O71</xm:f>
              <xm:sqref>C71</xm:sqref>
            </x14:sparkline>
            <x14:sparkline>
              <xm:f>'EXEMPLE - Profits et pertes men'!D72:O72</xm:f>
              <xm:sqref>C72</xm:sqref>
            </x14:sparkline>
            <x14:sparkline>
              <xm:f>'EXEMPLE - Profits et pertes men'!D73:O73</xm:f>
              <xm:sqref>C73</xm:sqref>
            </x14:sparkline>
            <x14:sparkline>
              <xm:f>'EXEMPLE - Profits et pertes men'!D74:O74</xm:f>
              <xm:sqref>C74</xm:sqref>
            </x14:sparkline>
            <x14:sparkline>
              <xm:f>'EXEMPLE - Profits et pertes men'!D75:O75</xm:f>
              <xm:sqref>C75</xm:sqref>
            </x14:sparkline>
            <x14:sparkline>
              <xm:f>'EXEMPLE - Profits et pertes men'!D76:O76</xm:f>
              <xm:sqref>C76</xm:sqref>
            </x14:sparkline>
            <x14:sparkline>
              <xm:f>'EXEMPLE - Profits et pertes men'!D77:O77</xm:f>
              <xm:sqref>C77</xm:sqref>
            </x14:sparkline>
            <x14:sparkline>
              <xm:f>'EXEMPLE - Profits et pertes men'!D78:O78</xm:f>
              <xm:sqref>C78</xm:sqref>
            </x14:sparkline>
            <x14:sparkline>
              <xm:f>'EXEMPLE - Profits et pertes men'!D79:O79</xm:f>
              <xm:sqref>C79</xm:sqref>
            </x14:sparkline>
            <x14:sparkline>
              <xm:f>'EXEMPLE - Profits et pertes men'!D80:O80</xm:f>
              <xm:sqref>C80</xm:sqref>
            </x14:sparkline>
            <x14:sparkline>
              <xm:f>'EXEMPLE - Profits et pertes men'!D81:O81</xm:f>
              <xm:sqref>C81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men'!D85:O85</xm:f>
              <xm:sqref>C85</xm:sqref>
            </x14:sparkline>
            <x14:sparkline>
              <xm:f>'EXEMPLE - Profits et pertes men'!D86:O86</xm:f>
              <xm:sqref>C86</xm:sqref>
            </x14:sparkline>
            <x14:sparkline>
              <xm:f>'EXEMPLE - Profits et pertes men'!D87:O87</xm:f>
              <xm:sqref>C87</xm:sqref>
            </x14:sparkline>
            <x14:sparkline>
              <xm:f>'EXEMPLE - Profits et pertes men'!D88:O88</xm:f>
              <xm:sqref>C88</xm:sqref>
            </x14:sparkline>
            <x14:sparkline>
              <xm:f>'EXEMPLE - Profits et pertes men'!D89:O89</xm:f>
              <xm:sqref>C89</xm:sqref>
            </x14:sparkline>
          </x14:sparklines>
        </x14:sparklineGroup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men'!D93:O93</xm:f>
              <xm:sqref>C93</xm:sqref>
            </x14:sparkline>
            <x14:sparkline>
              <xm:f>'EXEMPLE - Profits et pertes men'!D94:O94</xm:f>
              <xm:sqref>C94</xm:sqref>
            </x14:sparkline>
            <x14:sparkline>
              <xm:f>'EXEMPLE - Profits et pertes men'!D95:O95</xm:f>
              <xm:sqref>C95</xm:sqref>
            </x14:sparkline>
            <x14:sparkline>
              <xm:f>'EXEMPLE - Profits et pertes men'!D96:O96</xm:f>
              <xm:sqref>C96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Y1040"/>
  <sheetViews>
    <sheetView showGridLines="0" workbookViewId="0">
      <pane ySplit="1" topLeftCell="A2" activePane="bottomLeft" state="frozen"/>
      <selection sqref="A1:XFD1"/>
      <selection pane="bottomLeft" activeCell="E24" sqref="E24"/>
    </sheetView>
  </sheetViews>
  <sheetFormatPr baseColWidth="10" defaultColWidth="14.5" defaultRowHeight="15" customHeight="1"/>
  <cols>
    <col min="1" max="1" width="3.33203125" customWidth="1"/>
    <col min="2" max="2" width="54.83203125" customWidth="1"/>
    <col min="3" max="14" width="18.83203125" customWidth="1"/>
    <col min="15" max="15" width="3.33203125" customWidth="1"/>
    <col min="16" max="16" width="18.83203125" customWidth="1"/>
    <col min="17" max="17" width="3.33203125" customWidth="1"/>
    <col min="18" max="18" width="4.6640625" customWidth="1"/>
    <col min="19" max="25" width="28.6640625" customWidth="1"/>
  </cols>
  <sheetData>
    <row r="1" spans="1:25" ht="45" customHeight="1">
      <c r="B1" s="51" t="s">
        <v>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  <c r="Y2" s="2"/>
    </row>
    <row r="3" spans="1:25" s="44" customFormat="1" ht="35" customHeight="1" thickBot="1">
      <c r="A3" s="45"/>
      <c r="B3" s="61" t="str">
        <f>'EXEMPLE - Profits et pertes men'!B3</f>
        <v>Nom de votre entreprise</v>
      </c>
      <c r="C3" s="61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/>
      <c r="R3" s="45"/>
      <c r="S3" s="45"/>
      <c r="T3" s="45"/>
      <c r="U3" s="45"/>
      <c r="V3" s="45"/>
      <c r="W3" s="45"/>
      <c r="X3" s="45"/>
      <c r="Y3" s="45"/>
    </row>
    <row r="4" spans="1:25" ht="11" customHeight="1">
      <c r="A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  <c r="Y5" s="2"/>
    </row>
    <row r="6" spans="1:25" s="44" customFormat="1" ht="35" customHeight="1" thickBot="1">
      <c r="A6" s="45"/>
      <c r="B6" s="61" t="str">
        <f>'EXEMPLE - Profits et pertes men'!B6</f>
        <v>T1</v>
      </c>
      <c r="C6" s="6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5"/>
      <c r="R6" s="45"/>
      <c r="S6" s="45"/>
      <c r="T6" s="45"/>
      <c r="U6" s="45"/>
      <c r="V6" s="45"/>
      <c r="W6" s="45"/>
      <c r="X6" s="45"/>
      <c r="Y6" s="45"/>
    </row>
    <row r="7" spans="1:25" ht="11" customHeight="1">
      <c r="A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6</v>
      </c>
      <c r="E8" s="16"/>
      <c r="F8" s="3"/>
      <c r="G8" s="3"/>
      <c r="H8" s="3"/>
      <c r="I8" s="3"/>
      <c r="J8" s="3"/>
      <c r="K8" s="3"/>
      <c r="L8" s="3"/>
    </row>
    <row r="9" spans="1:25" ht="20" customHeight="1">
      <c r="A9" s="2"/>
      <c r="B9" s="27" t="s">
        <v>7</v>
      </c>
      <c r="C9" s="24">
        <f>'EXEMPLE - Profits et pertes men'!Q9</f>
        <v>529700</v>
      </c>
      <c r="E9" s="14"/>
      <c r="F9" s="2"/>
      <c r="G9" s="2"/>
      <c r="H9" s="2"/>
      <c r="I9" s="2"/>
      <c r="J9" s="2"/>
    </row>
    <row r="10" spans="1:25" ht="20" customHeight="1" thickBot="1">
      <c r="A10" s="2"/>
      <c r="B10" s="31" t="s">
        <v>8</v>
      </c>
      <c r="C10" s="32">
        <f>'EXEMPLE - Profits et pertes men'!Q10</f>
        <v>253600</v>
      </c>
      <c r="D10" s="2"/>
      <c r="E10" s="2"/>
      <c r="F10" s="2"/>
      <c r="G10" s="2"/>
      <c r="H10" s="2"/>
      <c r="I10" s="2"/>
      <c r="J10" s="2"/>
      <c r="K10" s="2"/>
      <c r="L10" s="2"/>
    </row>
    <row r="11" spans="1:25" ht="22" customHeight="1" thickTop="1" thickBot="1">
      <c r="A11" s="2"/>
      <c r="B11" s="33" t="s">
        <v>9</v>
      </c>
      <c r="C11" s="34">
        <f>'EXEMPLE - Profits et pertes men'!Q11</f>
        <v>276100</v>
      </c>
      <c r="E11" s="14"/>
      <c r="F11" s="2"/>
      <c r="G11" s="2"/>
      <c r="H11" s="2"/>
      <c r="I11" s="2"/>
      <c r="J11" s="2"/>
    </row>
    <row r="12" spans="1:25" ht="15" customHeight="1">
      <c r="A12" s="2"/>
      <c r="B12" s="7"/>
      <c r="C12" s="8"/>
      <c r="E12" s="8"/>
      <c r="F12" s="2"/>
      <c r="G12" s="2"/>
      <c r="H12" s="2"/>
      <c r="I12" s="2"/>
      <c r="J12" s="2"/>
      <c r="K12" s="2"/>
      <c r="L12" s="2"/>
    </row>
    <row r="13" spans="1:25" ht="20" customHeight="1">
      <c r="A13" s="3"/>
      <c r="B13" s="21" t="s">
        <v>10</v>
      </c>
      <c r="C13" s="20" t="str">
        <f>'EXEMPLE - Profits et pertes men'!Q14</f>
        <v>À CE JOUR (YTD)</v>
      </c>
      <c r="E13" s="16"/>
      <c r="F13" s="3"/>
      <c r="G13" s="3"/>
      <c r="H13" s="3"/>
      <c r="I13" s="3"/>
      <c r="J13" s="3"/>
      <c r="K13" s="3"/>
      <c r="L13" s="3"/>
    </row>
    <row r="14" spans="1:25" ht="20" customHeight="1">
      <c r="A14" s="2"/>
      <c r="B14" s="19" t="s">
        <v>11</v>
      </c>
      <c r="C14" s="22">
        <f>'EXEMPLE - Profits et pertes men'!Q15</f>
        <v>605000</v>
      </c>
      <c r="E14" s="14"/>
      <c r="F14" s="2"/>
      <c r="G14" s="2"/>
      <c r="H14" s="2"/>
      <c r="I14" s="2"/>
      <c r="J14" s="2"/>
    </row>
    <row r="15" spans="1:25" ht="20" customHeight="1">
      <c r="A15" s="2"/>
      <c r="B15" s="19" t="s">
        <v>12</v>
      </c>
      <c r="C15" s="22">
        <f>'EXEMPLE - Profits et pertes men'!Q16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13</v>
      </c>
      <c r="C16" s="22">
        <f>'EXEMPLE - Profits et pertes men'!Q17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14</v>
      </c>
      <c r="C17" s="22">
        <f>'EXEMPLE - Profits et pertes men'!Q18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15</v>
      </c>
      <c r="C18" s="22">
        <f>'EXEMPLE - Profits et pertes men'!Q19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16</v>
      </c>
      <c r="C19" s="22">
        <f>'EXEMPLE - Profits et pertes men'!Q20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17</v>
      </c>
      <c r="C20" s="22">
        <f>'EXEMPLE - Profits et pertes men'!Q21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18</v>
      </c>
      <c r="C21" s="22">
        <f>'EXEMPLE - Profits et pertes men'!Q22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23" t="s">
        <v>19</v>
      </c>
      <c r="C22" s="24">
        <f>'EXEMPLE - Profits et pertes men'!Q23</f>
        <v>605000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"/>
      <c r="C23" s="2"/>
      <c r="E23" s="14"/>
      <c r="F23" s="2"/>
      <c r="G23" s="2"/>
      <c r="H23" s="2"/>
      <c r="I23" s="2"/>
      <c r="J23" s="2"/>
    </row>
    <row r="24" spans="1:10" ht="20" customHeight="1">
      <c r="A24" s="2"/>
      <c r="B24" s="21" t="s">
        <v>20</v>
      </c>
      <c r="C24" s="20" t="str">
        <f>'EXEMPLE - Profits et pertes men'!Q25</f>
        <v>À CE JOUR (YTD)</v>
      </c>
      <c r="E24" s="14"/>
      <c r="F24" s="2"/>
      <c r="G24" s="2"/>
      <c r="H24" s="2"/>
      <c r="I24" s="2"/>
      <c r="J24" s="2"/>
    </row>
    <row r="25" spans="1:10" ht="20" customHeight="1">
      <c r="A25" s="4"/>
      <c r="B25" s="28" t="s">
        <v>21</v>
      </c>
      <c r="C25" s="29">
        <f>'EXEMPLE - Profits et pertes men'!Q26</f>
        <v>3900</v>
      </c>
      <c r="E25" s="15"/>
      <c r="F25" s="4"/>
      <c r="G25" s="4"/>
      <c r="H25" s="4"/>
      <c r="I25" s="4"/>
      <c r="J25" s="4"/>
    </row>
    <row r="26" spans="1:10" ht="20" customHeight="1">
      <c r="A26" s="2"/>
      <c r="B26" s="28" t="s">
        <v>22</v>
      </c>
      <c r="C26" s="29">
        <f>'EXEMPLE - Profits et pertes men'!Q27</f>
        <v>10900</v>
      </c>
      <c r="E26" s="14"/>
      <c r="F26" s="2"/>
      <c r="G26" s="2"/>
      <c r="H26" s="2"/>
      <c r="I26" s="2"/>
      <c r="J26" s="2"/>
    </row>
    <row r="27" spans="1:10" ht="20" customHeight="1">
      <c r="A27" s="1"/>
      <c r="B27" s="28" t="s">
        <v>23</v>
      </c>
      <c r="C27" s="29">
        <f>'EXEMPLE - Profits et pertes men'!Q28</f>
        <v>60500</v>
      </c>
      <c r="E27" s="14"/>
      <c r="F27" s="1"/>
      <c r="G27" s="1"/>
      <c r="H27" s="1"/>
      <c r="I27" s="1"/>
      <c r="J27" s="1"/>
    </row>
    <row r="28" spans="1:10" ht="20" customHeight="1">
      <c r="A28" s="2"/>
      <c r="B28" s="23" t="s">
        <v>24</v>
      </c>
      <c r="C28" s="24">
        <f>'EXEMPLE - Profits et pertes men'!Q29</f>
        <v>75300</v>
      </c>
      <c r="E28" s="14"/>
      <c r="F28" s="2"/>
      <c r="G28" s="2"/>
      <c r="H28" s="2"/>
      <c r="I28" s="2"/>
      <c r="J28" s="2"/>
    </row>
    <row r="29" spans="1:10" ht="20" customHeight="1">
      <c r="A29" s="2"/>
      <c r="B29" s="2"/>
      <c r="C29" s="2"/>
      <c r="E29" s="14"/>
      <c r="F29" s="2"/>
      <c r="G29" s="2"/>
      <c r="H29" s="2"/>
      <c r="I29" s="2"/>
      <c r="J29" s="2"/>
    </row>
    <row r="30" spans="1:10" ht="20" customHeight="1">
      <c r="A30" s="2"/>
      <c r="B30" s="27" t="s">
        <v>25</v>
      </c>
      <c r="C30" s="24">
        <f>'EXEMPLE - Profits et pertes men'!Q31</f>
        <v>529700</v>
      </c>
      <c r="E30" s="14"/>
      <c r="F30" s="2"/>
      <c r="G30" s="2"/>
      <c r="H30" s="2"/>
      <c r="I30" s="2"/>
      <c r="J30" s="2"/>
    </row>
    <row r="31" spans="1:10" ht="20" customHeight="1">
      <c r="A31" s="2"/>
      <c r="B31" s="7"/>
      <c r="C31" s="8"/>
      <c r="E31" s="14"/>
      <c r="F31" s="2"/>
      <c r="G31" s="2"/>
      <c r="H31" s="2"/>
      <c r="I31" s="2"/>
      <c r="J31" s="2"/>
    </row>
    <row r="32" spans="1:10" ht="20" customHeight="1">
      <c r="A32" s="2"/>
      <c r="B32" s="21" t="s">
        <v>26</v>
      </c>
      <c r="C32" s="38"/>
      <c r="E32" s="14"/>
      <c r="F32" s="2"/>
      <c r="G32" s="2"/>
      <c r="H32" s="2"/>
      <c r="I32" s="2"/>
      <c r="J32" s="2"/>
    </row>
    <row r="33" spans="1:12" ht="20" customHeight="1">
      <c r="A33" s="2"/>
      <c r="B33" s="35" t="s">
        <v>27</v>
      </c>
      <c r="C33" s="20" t="str">
        <f>'EXEMPLE - Profits et pertes men'!Q34</f>
        <v>À CE JOUR (YTD)</v>
      </c>
      <c r="E33" s="14"/>
      <c r="F33" s="2"/>
      <c r="G33" s="2"/>
      <c r="H33" s="2"/>
      <c r="I33" s="2"/>
      <c r="J33" s="2"/>
    </row>
    <row r="34" spans="1:12" ht="20" customHeight="1">
      <c r="A34" s="2"/>
      <c r="B34" s="19" t="s">
        <v>28</v>
      </c>
      <c r="C34" s="22">
        <f>'EXEMPLE - Profits et pertes men'!Q35</f>
        <v>186000</v>
      </c>
      <c r="D34" s="2"/>
      <c r="E34" s="5"/>
      <c r="F34" s="2"/>
      <c r="G34" s="2"/>
      <c r="H34" s="2"/>
      <c r="I34" s="2"/>
      <c r="J34" s="2"/>
      <c r="K34" s="2"/>
      <c r="L34" s="2"/>
    </row>
    <row r="35" spans="1:12" s="10" customFormat="1" ht="20" customHeight="1">
      <c r="B35" s="19" t="s">
        <v>29</v>
      </c>
      <c r="C35" s="22">
        <f>'EXEMPLE - Profits et pertes men'!Q36</f>
        <v>0</v>
      </c>
      <c r="D35"/>
    </row>
    <row r="36" spans="1:12" ht="20" customHeight="1">
      <c r="A36" s="2"/>
      <c r="B36" s="19" t="s">
        <v>30</v>
      </c>
      <c r="C36" s="22">
        <f>'EXEMPLE - Profits et pertes men'!Q37</f>
        <v>54000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20" customHeight="1">
      <c r="A37" s="2"/>
      <c r="B37" s="19" t="s">
        <v>31</v>
      </c>
      <c r="C37" s="22">
        <f>'EXEMPLE - Profits et pertes men'!Q38</f>
        <v>0</v>
      </c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0</v>
      </c>
      <c r="C38" s="22">
        <f>'EXEMPLE - Profits et pertes men'!Q39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32</v>
      </c>
      <c r="C39" s="22">
        <f>'EXEMPLE - Profits et pertes men'!Q40</f>
        <v>0</v>
      </c>
      <c r="D39" s="2"/>
      <c r="E39" s="5"/>
      <c r="F39" s="2"/>
      <c r="G39" s="2"/>
      <c r="H39" s="2"/>
      <c r="I39" s="2"/>
      <c r="J39" s="2"/>
      <c r="K39" s="2"/>
      <c r="L39" s="2"/>
    </row>
    <row r="40" spans="1:12" s="10" customFormat="1" ht="20" customHeight="1">
      <c r="B40" s="19" t="s">
        <v>33</v>
      </c>
      <c r="C40" s="22">
        <f>'EXEMPLE - Profits et pertes men'!Q41</f>
        <v>0</v>
      </c>
      <c r="D40"/>
    </row>
    <row r="41" spans="1:12" ht="20" customHeight="1">
      <c r="A41" s="2"/>
      <c r="B41" s="19" t="s">
        <v>34</v>
      </c>
      <c r="C41" s="22">
        <f>'EXEMPLE - Profits et pertes men'!Q42</f>
        <v>7300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20" customHeight="1">
      <c r="A42" s="2"/>
      <c r="B42" s="19" t="s">
        <v>35</v>
      </c>
      <c r="C42" s="22">
        <f>'EXEMPLE - Profits et pertes men'!Q43</f>
        <v>0</v>
      </c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23" t="s">
        <v>36</v>
      </c>
      <c r="C43" s="24">
        <f>'EXEMPLE - Profits et pertes men'!Q44</f>
        <v>247300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25" t="s">
        <v>37</v>
      </c>
      <c r="C45" s="20" t="str">
        <f>'EXEMPLE - Profits et pertes men'!Q46</f>
        <v>À CE JOUR (YTD)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19" t="s">
        <v>38</v>
      </c>
      <c r="C46" s="22">
        <f>'EXEMPLE - Profits et pertes men'!Q47</f>
        <v>6300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39</v>
      </c>
      <c r="C47" s="22">
        <f>'EXEMPLE - Profits et pertes men'!Q48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40</v>
      </c>
      <c r="C48" s="22">
        <f>'EXEMPLE - Profits et pertes men'!Q49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35</v>
      </c>
      <c r="C49" s="22">
        <f>'EXEMPLE - Profits et pertes men'!Q50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35</v>
      </c>
      <c r="C50" s="22">
        <f>'EXEMPLE - Profits et pertes men'!Q51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23"/>
      <c r="C51" s="24">
        <f>'EXEMPLE - Profits et pertes men'!Q52</f>
        <v>6300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14"/>
      <c r="C52" s="14"/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25" t="s">
        <v>41</v>
      </c>
      <c r="C53" s="20" t="str">
        <f>'EXEMPLE - Profits et pertes men'!Q54</f>
        <v>À CE JOUR (YTD)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19" t="s">
        <v>42</v>
      </c>
      <c r="C54" s="22">
        <f>'EXEMPLE - Profits et pertes men'!Q55</f>
        <v>0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43</v>
      </c>
      <c r="C55" s="22">
        <f>'EXEMPLE - Profits et pertes men'!Q56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44</v>
      </c>
      <c r="C56" s="22">
        <f>'EXEMPLE - Profits et pertes men'!Q57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45</v>
      </c>
      <c r="C57" s="22">
        <f>'EXEMPLE - Profits et pertes men'!Q58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46</v>
      </c>
      <c r="C58" s="22">
        <f>'EXEMPLE - Profits et pertes men'!Q59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35</v>
      </c>
      <c r="C59" s="22">
        <f>'EXEMPLE - Profits et pertes men'!Q60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23" t="s">
        <v>47</v>
      </c>
      <c r="C60" s="24">
        <f>'EXEMPLE - Profits et pertes men'!Q61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14"/>
      <c r="C61" s="14"/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25" t="s">
        <v>48</v>
      </c>
      <c r="C62" s="20" t="str">
        <f>'EXEMPLE - Profits et pertes men'!Q63</f>
        <v>À CE JOUR (YTD)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19" t="s">
        <v>49</v>
      </c>
      <c r="C63" s="22">
        <f>'EXEMPLE - Profits et pertes men'!Q64</f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50</v>
      </c>
      <c r="C64" s="22">
        <f>'EXEMPLE - Profits et pertes men'!Q65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51</v>
      </c>
      <c r="C65" s="22">
        <f>'EXEMPLE - Profits et pertes men'!Q66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52</v>
      </c>
      <c r="C66" s="22">
        <f>'EXEMPLE - Profits et pertes men'!Q67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53</v>
      </c>
      <c r="C67" s="22">
        <f>'EXEMPLE - Profits et pertes men'!Q68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54</v>
      </c>
      <c r="C68" s="22">
        <f>'EXEMPLE - Profits et pertes men'!Q69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55</v>
      </c>
      <c r="C69" s="22">
        <f>'EXEMPLE - Profits et pertes men'!Q70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56</v>
      </c>
      <c r="C70" s="22">
        <f>'EXEMPLE - Profits et pertes men'!Q71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57</v>
      </c>
      <c r="C71" s="22">
        <f>'EXEMPLE - Profits et pertes men'!Q72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58</v>
      </c>
      <c r="C72" s="22">
        <f>'EXEMPLE - Profits et pertes men'!Q73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59</v>
      </c>
      <c r="C73" s="22">
        <f>'EXEMPLE - Profits et pertes men'!Q74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60</v>
      </c>
      <c r="C74" s="22">
        <f>'EXEMPLE - Profits et pertes men'!Q75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61</v>
      </c>
      <c r="C75" s="22">
        <f>'EXEMPLE - Profits et pertes men'!Q76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62</v>
      </c>
      <c r="C76" s="22">
        <f>'EXEMPLE - Profits et pertes men'!Q77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63</v>
      </c>
      <c r="C77" s="22">
        <f>'EXEMPLE - Profits et pertes men'!Q78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64</v>
      </c>
      <c r="C78" s="22">
        <f>'EXEMPLE - Profits et pertes men'!Q79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65</v>
      </c>
      <c r="C79" s="22">
        <f>'EXEMPLE - Profits et pertes men'!Q80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35</v>
      </c>
      <c r="C80" s="22">
        <f>'EXEMPLE - Profits et pertes men'!Q81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23" t="s">
        <v>66</v>
      </c>
      <c r="C81" s="24">
        <f>'EXEMPLE - Profits et pertes men'!Q82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14"/>
      <c r="C82" s="14"/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25" t="s">
        <v>67</v>
      </c>
      <c r="C83" s="20" t="str">
        <f>'EXEMPLE - Profits et pertes men'!Q84</f>
        <v>À CE JOUR (YTD)</v>
      </c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19" t="s">
        <v>68</v>
      </c>
      <c r="C84" s="22">
        <f>'EXEMPLE - Profits et pertes men'!Q85</f>
        <v>0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50</v>
      </c>
      <c r="C85" s="22">
        <f>'EXEMPLE - Profits et pertes men'!Q86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69</v>
      </c>
      <c r="C86" s="22">
        <f>'EXEMPLE - Profits et pertes men'!Q87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45</v>
      </c>
      <c r="C87" s="22">
        <f>'EXEMPLE - Profits et pertes men'!Q88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35</v>
      </c>
      <c r="C88" s="22">
        <f>'EXEMPLE - Profits et pertes men'!Q89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23" t="s">
        <v>70</v>
      </c>
      <c r="C89" s="24">
        <f>'EXEMPLE - Profits et pertes men'!Q90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25" t="s">
        <v>1</v>
      </c>
      <c r="C91" s="20" t="str">
        <f>'EXEMPLE - Profits et pertes men'!Q92</f>
        <v>À CE JOUR (YTD)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19" t="s">
        <v>71</v>
      </c>
      <c r="C92" s="22">
        <f>'EXEMPLE - Profits et pertes men'!Q93</f>
        <v>0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72</v>
      </c>
      <c r="C93" s="22">
        <f>'EXEMPLE - Profits et pertes men'!Q94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73</v>
      </c>
      <c r="C94" s="22">
        <f>'EXEMPLE - Profits et pertes men'!Q95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35</v>
      </c>
      <c r="C95" s="22">
        <f>'EXEMPLE - Profits et pertes men'!Q96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23" t="s">
        <v>74</v>
      </c>
      <c r="C96" s="24">
        <f>'EXEMPLE - Profits et pertes men'!Q97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14"/>
      <c r="C97" s="14"/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27" t="s">
        <v>8</v>
      </c>
      <c r="C98" s="24">
        <f>'EXEMPLE - Profits et pertes men'!Q99</f>
        <v>253600</v>
      </c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P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</sheetData>
  <mergeCells count="4">
    <mergeCell ref="B2:C2"/>
    <mergeCell ref="B3:C3"/>
    <mergeCell ref="B5:C5"/>
    <mergeCell ref="B6:C6"/>
  </mergeCells>
  <conditionalFormatting sqref="C9:C11">
    <cfRule type="cellIs" dxfId="15" priority="1" operator="lessThan">
      <formula>0</formula>
    </cfRule>
  </conditionalFormatting>
  <conditionalFormatting sqref="C14:C22 C25:C28 C30:C32 C46:C52 C84:C90 C92:C98">
    <cfRule type="cellIs" dxfId="14" priority="6" operator="lessThan">
      <formula>0</formula>
    </cfRule>
  </conditionalFormatting>
  <conditionalFormatting sqref="C34:C44">
    <cfRule type="cellIs" dxfId="13" priority="5" operator="lessThan">
      <formula>0</formula>
    </cfRule>
  </conditionalFormatting>
  <conditionalFormatting sqref="C54:C61 C63:C82">
    <cfRule type="cellIs" dxfId="12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4E7E-9E0A-284B-865B-E0C7E1542DFF}">
  <sheetPr>
    <tabColor theme="2" tint="-0.249977111117893"/>
    <pageSetUpPr fitToPage="1"/>
  </sheetPr>
  <dimension ref="A1:Y1040"/>
  <sheetViews>
    <sheetView showGridLines="0" zoomScaleNormal="100" workbookViewId="0">
      <pane ySplit="1" topLeftCell="A2" activePane="bottomLeft" state="frozen"/>
      <selection pane="bottomLeft" activeCell="D9" sqref="D9"/>
    </sheetView>
  </sheetViews>
  <sheetFormatPr baseColWidth="10" defaultColWidth="14.5" defaultRowHeight="15" customHeight="1"/>
  <cols>
    <col min="1" max="1" width="3.33203125" customWidth="1"/>
    <col min="2" max="2" width="54.33203125" customWidth="1"/>
    <col min="3" max="3" width="15.83203125" customWidth="1"/>
    <col min="4" max="15" width="11.83203125" customWidth="1"/>
    <col min="16" max="16" width="2.33203125" customWidth="1"/>
    <col min="17" max="17" width="16.1640625" bestFit="1" customWidth="1"/>
    <col min="18" max="18" width="3.33203125" customWidth="1"/>
    <col min="19" max="25" width="28.6640625" customWidth="1"/>
  </cols>
  <sheetData>
    <row r="1" spans="1:25" ht="45" customHeight="1">
      <c r="B1" s="51" t="s">
        <v>76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" ht="35" customHeight="1" thickBot="1">
      <c r="A3" s="3"/>
      <c r="B3" s="60"/>
      <c r="C3" s="6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" ht="35" customHeight="1" thickBot="1">
      <c r="A6" s="3"/>
      <c r="B6" s="60"/>
      <c r="C6" s="60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77</v>
      </c>
      <c r="D8" s="30" t="s">
        <v>78</v>
      </c>
      <c r="E8" s="30" t="s">
        <v>79</v>
      </c>
      <c r="F8" s="30" t="s">
        <v>80</v>
      </c>
      <c r="G8" s="30" t="s">
        <v>81</v>
      </c>
      <c r="H8" s="30" t="s">
        <v>82</v>
      </c>
      <c r="I8" s="30" t="s">
        <v>83</v>
      </c>
      <c r="J8" s="30" t="s">
        <v>84</v>
      </c>
      <c r="K8" s="30" t="s">
        <v>85</v>
      </c>
      <c r="L8" s="30" t="s">
        <v>86</v>
      </c>
      <c r="M8" s="30" t="s">
        <v>87</v>
      </c>
      <c r="N8" s="30" t="s">
        <v>88</v>
      </c>
      <c r="O8" s="30" t="s">
        <v>89</v>
      </c>
      <c r="P8" s="16"/>
      <c r="Q8" s="30" t="s">
        <v>6</v>
      </c>
      <c r="S8" s="3"/>
      <c r="T8" s="3"/>
      <c r="U8" s="3"/>
      <c r="V8" s="3"/>
      <c r="W8" s="3"/>
      <c r="X8" s="3"/>
      <c r="Y8" s="3"/>
    </row>
    <row r="9" spans="1:25" ht="20" customHeight="1">
      <c r="A9" s="2"/>
      <c r="B9" s="27" t="s">
        <v>7</v>
      </c>
      <c r="C9" s="41"/>
      <c r="D9" s="52">
        <f>D31</f>
        <v>0</v>
      </c>
      <c r="E9" s="52">
        <f t="shared" ref="E9:O9" si="0">E31</f>
        <v>0</v>
      </c>
      <c r="F9" s="52">
        <f t="shared" si="0"/>
        <v>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18"/>
      <c r="Q9" s="52">
        <f>SUM(D9:O9)</f>
        <v>0</v>
      </c>
      <c r="S9" s="2"/>
      <c r="T9" s="2"/>
      <c r="U9" s="2"/>
      <c r="V9" s="2"/>
      <c r="W9" s="2"/>
    </row>
    <row r="10" spans="1:25" ht="20" customHeight="1" thickBot="1">
      <c r="A10" s="2"/>
      <c r="B10" s="31" t="s">
        <v>8</v>
      </c>
      <c r="C10" s="40"/>
      <c r="D10" s="53">
        <f>D99</f>
        <v>0</v>
      </c>
      <c r="E10" s="53">
        <f t="shared" ref="E10:O10" si="1">E99</f>
        <v>0</v>
      </c>
      <c r="F10" s="53">
        <f t="shared" si="1"/>
        <v>0</v>
      </c>
      <c r="G10" s="53">
        <f t="shared" si="1"/>
        <v>0</v>
      </c>
      <c r="H10" s="53">
        <f t="shared" si="1"/>
        <v>0</v>
      </c>
      <c r="I10" s="53">
        <f t="shared" si="1"/>
        <v>0</v>
      </c>
      <c r="J10" s="53">
        <f t="shared" si="1"/>
        <v>0</v>
      </c>
      <c r="K10" s="53">
        <f t="shared" si="1"/>
        <v>0</v>
      </c>
      <c r="L10" s="53">
        <f t="shared" si="1"/>
        <v>0</v>
      </c>
      <c r="M10" s="53">
        <f t="shared" si="1"/>
        <v>0</v>
      </c>
      <c r="N10" s="53">
        <f t="shared" si="1"/>
        <v>0</v>
      </c>
      <c r="O10" s="53">
        <f t="shared" si="1"/>
        <v>0</v>
      </c>
      <c r="P10" s="2"/>
      <c r="Q10" s="53">
        <f>SUM(D10:O10)</f>
        <v>0</v>
      </c>
      <c r="R10" s="2"/>
      <c r="S10" s="2"/>
      <c r="T10" s="2"/>
      <c r="U10" s="2"/>
      <c r="V10" s="2"/>
      <c r="W10" s="2"/>
      <c r="X10" s="2"/>
      <c r="Y10" s="2"/>
    </row>
    <row r="11" spans="1:25" ht="22" customHeight="1" thickTop="1" thickBot="1">
      <c r="A11" s="2"/>
      <c r="B11" s="33" t="s">
        <v>9</v>
      </c>
      <c r="C11" s="42"/>
      <c r="D11" s="54">
        <f>D9-D10</f>
        <v>0</v>
      </c>
      <c r="E11" s="54">
        <f t="shared" ref="E11:O11" si="2">E9-E10</f>
        <v>0</v>
      </c>
      <c r="F11" s="54">
        <f t="shared" si="2"/>
        <v>0</v>
      </c>
      <c r="G11" s="54">
        <f t="shared" si="2"/>
        <v>0</v>
      </c>
      <c r="H11" s="54">
        <f t="shared" si="2"/>
        <v>0</v>
      </c>
      <c r="I11" s="54">
        <f t="shared" si="2"/>
        <v>0</v>
      </c>
      <c r="J11" s="54">
        <f t="shared" si="2"/>
        <v>0</v>
      </c>
      <c r="K11" s="54">
        <f t="shared" si="2"/>
        <v>0</v>
      </c>
      <c r="L11" s="54">
        <f t="shared" si="2"/>
        <v>0</v>
      </c>
      <c r="M11" s="54">
        <f t="shared" si="2"/>
        <v>0</v>
      </c>
      <c r="N11" s="54">
        <f t="shared" si="2"/>
        <v>0</v>
      </c>
      <c r="O11" s="54">
        <f t="shared" si="2"/>
        <v>0</v>
      </c>
      <c r="P11" s="18"/>
      <c r="Q11" s="54">
        <f>Q9-Q10</f>
        <v>0</v>
      </c>
      <c r="S11" s="2"/>
      <c r="T11" s="2"/>
      <c r="U11" s="2"/>
      <c r="V11" s="2"/>
      <c r="W11" s="2"/>
    </row>
    <row r="12" spans="1:2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" s="50" customFormat="1" ht="20" customHeight="1">
      <c r="A13" s="47"/>
      <c r="B13" s="48" t="s">
        <v>90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" ht="20" customHeight="1">
      <c r="A14" s="3"/>
      <c r="B14" s="21" t="s">
        <v>10</v>
      </c>
      <c r="C14" s="30" t="s">
        <v>77</v>
      </c>
      <c r="D14" s="20" t="s">
        <v>78</v>
      </c>
      <c r="E14" s="20" t="s">
        <v>79</v>
      </c>
      <c r="F14" s="20" t="s">
        <v>80</v>
      </c>
      <c r="G14" s="20" t="s">
        <v>81</v>
      </c>
      <c r="H14" s="20" t="s">
        <v>82</v>
      </c>
      <c r="I14" s="20" t="s">
        <v>83</v>
      </c>
      <c r="J14" s="20" t="s">
        <v>84</v>
      </c>
      <c r="K14" s="20" t="s">
        <v>85</v>
      </c>
      <c r="L14" s="20" t="s">
        <v>86</v>
      </c>
      <c r="M14" s="20" t="s">
        <v>87</v>
      </c>
      <c r="N14" s="20" t="s">
        <v>88</v>
      </c>
      <c r="O14" s="20" t="s">
        <v>89</v>
      </c>
      <c r="P14" s="16"/>
      <c r="Q14" s="20" t="s">
        <v>6</v>
      </c>
      <c r="S14" s="3"/>
      <c r="T14" s="3"/>
      <c r="U14" s="3"/>
      <c r="V14" s="3"/>
      <c r="W14" s="3"/>
      <c r="X14" s="3"/>
      <c r="Y14" s="3"/>
    </row>
    <row r="15" spans="1:25" ht="20" customHeight="1">
      <c r="A15" s="2"/>
      <c r="B15" s="19" t="s">
        <v>11</v>
      </c>
      <c r="C15" s="43"/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18"/>
      <c r="Q15" s="55">
        <f>SUM(D15:O15)</f>
        <v>0</v>
      </c>
      <c r="S15" s="2"/>
      <c r="T15" s="2"/>
      <c r="U15" s="2"/>
      <c r="V15" s="2"/>
      <c r="W15" s="2"/>
    </row>
    <row r="16" spans="1:25" ht="20" customHeight="1">
      <c r="A16" s="2"/>
      <c r="B16" s="19" t="s">
        <v>12</v>
      </c>
      <c r="C16" s="43"/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18"/>
      <c r="Q16" s="55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13</v>
      </c>
      <c r="C17" s="43"/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18"/>
      <c r="Q17" s="55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14</v>
      </c>
      <c r="C18" s="43"/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18"/>
      <c r="Q18" s="55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15</v>
      </c>
      <c r="C19" s="43"/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18"/>
      <c r="Q19" s="55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16</v>
      </c>
      <c r="C20" s="43"/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18"/>
      <c r="Q20" s="55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17</v>
      </c>
      <c r="C21" s="43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18"/>
      <c r="Q21" s="55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18</v>
      </c>
      <c r="C22" s="43"/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18"/>
      <c r="Q22" s="55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19</v>
      </c>
      <c r="C23" s="41"/>
      <c r="D23" s="52">
        <f>SUM(D15:D22)</f>
        <v>0</v>
      </c>
      <c r="E23" s="52">
        <f t="shared" ref="E23:Q23" si="4">SUM(E15:E22)</f>
        <v>0</v>
      </c>
      <c r="F23" s="52">
        <f t="shared" si="4"/>
        <v>0</v>
      </c>
      <c r="G23" s="52">
        <f t="shared" si="4"/>
        <v>0</v>
      </c>
      <c r="H23" s="52">
        <f t="shared" si="4"/>
        <v>0</v>
      </c>
      <c r="I23" s="52">
        <f t="shared" si="4"/>
        <v>0</v>
      </c>
      <c r="J23" s="52">
        <f t="shared" si="4"/>
        <v>0</v>
      </c>
      <c r="K23" s="52">
        <f t="shared" si="4"/>
        <v>0</v>
      </c>
      <c r="L23" s="52">
        <f t="shared" si="4"/>
        <v>0</v>
      </c>
      <c r="M23" s="52">
        <f t="shared" si="4"/>
        <v>0</v>
      </c>
      <c r="N23" s="52">
        <f t="shared" si="4"/>
        <v>0</v>
      </c>
      <c r="O23" s="52">
        <f t="shared" si="4"/>
        <v>0</v>
      </c>
      <c r="P23" s="18"/>
      <c r="Q23" s="52">
        <f t="shared" si="4"/>
        <v>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20</v>
      </c>
      <c r="C25" s="30" t="s">
        <v>77</v>
      </c>
      <c r="D25" s="30" t="s">
        <v>78</v>
      </c>
      <c r="E25" s="30" t="s">
        <v>79</v>
      </c>
      <c r="F25" s="30" t="s">
        <v>80</v>
      </c>
      <c r="G25" s="30" t="s">
        <v>81</v>
      </c>
      <c r="H25" s="30" t="s">
        <v>82</v>
      </c>
      <c r="I25" s="30" t="s">
        <v>83</v>
      </c>
      <c r="J25" s="30" t="s">
        <v>84</v>
      </c>
      <c r="K25" s="30" t="s">
        <v>85</v>
      </c>
      <c r="L25" s="30" t="s">
        <v>86</v>
      </c>
      <c r="M25" s="30" t="s">
        <v>87</v>
      </c>
      <c r="N25" s="30" t="s">
        <v>88</v>
      </c>
      <c r="O25" s="30" t="s">
        <v>89</v>
      </c>
      <c r="P25" s="18"/>
      <c r="Q25" s="20" t="s">
        <v>6</v>
      </c>
      <c r="S25" s="2"/>
      <c r="T25" s="2"/>
      <c r="U25" s="2"/>
      <c r="V25" s="2"/>
      <c r="W25" s="2"/>
    </row>
    <row r="26" spans="1:23" ht="20" customHeight="1">
      <c r="A26" s="4"/>
      <c r="B26" s="28" t="s">
        <v>21</v>
      </c>
      <c r="C26" s="43"/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18"/>
      <c r="Q26" s="56">
        <f>SUM(D26:O26)</f>
        <v>0</v>
      </c>
      <c r="S26" s="4"/>
      <c r="T26" s="4"/>
      <c r="U26" s="4"/>
      <c r="V26" s="4"/>
      <c r="W26" s="4"/>
    </row>
    <row r="27" spans="1:23" ht="20" customHeight="1">
      <c r="A27" s="2"/>
      <c r="B27" s="28" t="s">
        <v>22</v>
      </c>
      <c r="C27" s="43"/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17"/>
      <c r="Q27" s="56">
        <f t="shared" ref="Q27:Q28" si="5">SUM(D27:O27)</f>
        <v>0</v>
      </c>
      <c r="S27" s="2"/>
      <c r="T27" s="2"/>
      <c r="U27" s="2"/>
      <c r="V27" s="2"/>
      <c r="W27" s="2"/>
    </row>
    <row r="28" spans="1:23" ht="20" customHeight="1">
      <c r="A28" s="1"/>
      <c r="B28" s="28" t="s">
        <v>23</v>
      </c>
      <c r="C28" s="43"/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17"/>
      <c r="Q28" s="56">
        <f t="shared" si="5"/>
        <v>0</v>
      </c>
      <c r="S28" s="1"/>
      <c r="T28" s="1"/>
      <c r="U28" s="1"/>
      <c r="V28" s="1"/>
      <c r="W28" s="1"/>
    </row>
    <row r="29" spans="1:23" ht="20" customHeight="1">
      <c r="A29" s="2"/>
      <c r="B29" s="23" t="s">
        <v>24</v>
      </c>
      <c r="C29" s="41"/>
      <c r="D29" s="52">
        <f>SUM(D26:D28)</f>
        <v>0</v>
      </c>
      <c r="E29" s="52">
        <f t="shared" ref="E29:Q29" si="6">SUM(E26:E28)</f>
        <v>0</v>
      </c>
      <c r="F29" s="52">
        <f t="shared" si="6"/>
        <v>0</v>
      </c>
      <c r="G29" s="52">
        <f t="shared" si="6"/>
        <v>0</v>
      </c>
      <c r="H29" s="52">
        <f t="shared" si="6"/>
        <v>0</v>
      </c>
      <c r="I29" s="52">
        <f t="shared" si="6"/>
        <v>0</v>
      </c>
      <c r="J29" s="52">
        <f t="shared" si="6"/>
        <v>0</v>
      </c>
      <c r="K29" s="52">
        <f t="shared" si="6"/>
        <v>0</v>
      </c>
      <c r="L29" s="52">
        <f t="shared" si="6"/>
        <v>0</v>
      </c>
      <c r="M29" s="52">
        <f t="shared" si="6"/>
        <v>0</v>
      </c>
      <c r="N29" s="52">
        <f t="shared" si="6"/>
        <v>0</v>
      </c>
      <c r="O29" s="52">
        <f t="shared" si="6"/>
        <v>0</v>
      </c>
      <c r="P29" s="18"/>
      <c r="Q29" s="52">
        <f t="shared" si="6"/>
        <v>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25</v>
      </c>
      <c r="C31" s="41"/>
      <c r="D31" s="52">
        <f>D23-D29</f>
        <v>0</v>
      </c>
      <c r="E31" s="52">
        <f t="shared" ref="E31:O31" si="7">E23-E29</f>
        <v>0</v>
      </c>
      <c r="F31" s="52">
        <f t="shared" si="7"/>
        <v>0</v>
      </c>
      <c r="G31" s="52">
        <f t="shared" si="7"/>
        <v>0</v>
      </c>
      <c r="H31" s="52">
        <f t="shared" si="7"/>
        <v>0</v>
      </c>
      <c r="I31" s="52">
        <f t="shared" si="7"/>
        <v>0</v>
      </c>
      <c r="J31" s="52">
        <f t="shared" si="7"/>
        <v>0</v>
      </c>
      <c r="K31" s="52">
        <f t="shared" si="7"/>
        <v>0</v>
      </c>
      <c r="L31" s="52">
        <f t="shared" si="7"/>
        <v>0</v>
      </c>
      <c r="M31" s="52">
        <f t="shared" si="7"/>
        <v>0</v>
      </c>
      <c r="N31" s="52">
        <f t="shared" si="7"/>
        <v>0</v>
      </c>
      <c r="O31" s="52">
        <f t="shared" si="7"/>
        <v>0</v>
      </c>
      <c r="P31" s="18"/>
      <c r="Q31" s="52">
        <f>Q23-Q29</f>
        <v>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27</v>
      </c>
      <c r="C34" s="20" t="s">
        <v>77</v>
      </c>
      <c r="D34" s="36" t="s">
        <v>78</v>
      </c>
      <c r="E34" s="36" t="s">
        <v>79</v>
      </c>
      <c r="F34" s="36" t="s">
        <v>80</v>
      </c>
      <c r="G34" s="36" t="s">
        <v>81</v>
      </c>
      <c r="H34" s="36" t="s">
        <v>82</v>
      </c>
      <c r="I34" s="36" t="s">
        <v>83</v>
      </c>
      <c r="J34" s="36" t="s">
        <v>84</v>
      </c>
      <c r="K34" s="36" t="s">
        <v>85</v>
      </c>
      <c r="L34" s="36" t="s">
        <v>86</v>
      </c>
      <c r="M34" s="36" t="s">
        <v>87</v>
      </c>
      <c r="N34" s="36" t="s">
        <v>88</v>
      </c>
      <c r="O34" s="36" t="s">
        <v>89</v>
      </c>
      <c r="P34" s="18"/>
      <c r="Q34" s="20" t="s">
        <v>6</v>
      </c>
      <c r="S34" s="2"/>
      <c r="T34" s="2"/>
      <c r="U34" s="2"/>
      <c r="V34" s="2"/>
      <c r="W34" s="2"/>
    </row>
    <row r="35" spans="1:25" ht="20" customHeight="1">
      <c r="A35" s="2"/>
      <c r="B35" s="19" t="s">
        <v>28</v>
      </c>
      <c r="C35" s="43"/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"/>
      <c r="Q35" s="55">
        <f>SUM(D35:O35)</f>
        <v>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29</v>
      </c>
      <c r="C36" s="43"/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18"/>
      <c r="Q36" s="55">
        <f t="shared" ref="Q36:Q42" si="8">SUM(D36:O36)</f>
        <v>0</v>
      </c>
      <c r="R36"/>
    </row>
    <row r="37" spans="1:25" ht="20" customHeight="1">
      <c r="A37" s="2"/>
      <c r="B37" s="19" t="s">
        <v>30</v>
      </c>
      <c r="C37" s="43"/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"/>
      <c r="Q37" s="55">
        <f t="shared" si="8"/>
        <v>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31</v>
      </c>
      <c r="C38" s="43"/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18"/>
      <c r="Q38" s="55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0</v>
      </c>
      <c r="C39" s="43"/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18"/>
      <c r="Q39" s="55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32</v>
      </c>
      <c r="C40" s="43"/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"/>
      <c r="Q40" s="55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33</v>
      </c>
      <c r="C41" s="43"/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18"/>
      <c r="Q41" s="55">
        <f t="shared" si="8"/>
        <v>0</v>
      </c>
      <c r="R41"/>
    </row>
    <row r="42" spans="1:25" ht="20" customHeight="1">
      <c r="A42" s="2"/>
      <c r="B42" s="19" t="s">
        <v>34</v>
      </c>
      <c r="C42" s="43"/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"/>
      <c r="Q42" s="55">
        <f t="shared" si="8"/>
        <v>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35</v>
      </c>
      <c r="C43" s="43"/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18"/>
      <c r="Q43" s="55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36</v>
      </c>
      <c r="C44" s="41"/>
      <c r="D44" s="52">
        <f>SUM(D35:D43)</f>
        <v>0</v>
      </c>
      <c r="E44" s="52">
        <f t="shared" ref="E44:Q44" si="9">SUM(E35:E43)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52">
        <f t="shared" si="9"/>
        <v>0</v>
      </c>
      <c r="L44" s="52">
        <f t="shared" si="9"/>
        <v>0</v>
      </c>
      <c r="M44" s="52">
        <f t="shared" si="9"/>
        <v>0</v>
      </c>
      <c r="N44" s="52">
        <f t="shared" si="9"/>
        <v>0</v>
      </c>
      <c r="O44" s="52">
        <f t="shared" si="9"/>
        <v>0</v>
      </c>
      <c r="P44" s="5"/>
      <c r="Q44" s="52">
        <f t="shared" si="9"/>
        <v>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37</v>
      </c>
      <c r="C46" s="20" t="s">
        <v>77</v>
      </c>
      <c r="D46" s="20" t="s">
        <v>78</v>
      </c>
      <c r="E46" s="20" t="s">
        <v>79</v>
      </c>
      <c r="F46" s="20" t="s">
        <v>80</v>
      </c>
      <c r="G46" s="20" t="s">
        <v>81</v>
      </c>
      <c r="H46" s="20" t="s">
        <v>82</v>
      </c>
      <c r="I46" s="20" t="s">
        <v>83</v>
      </c>
      <c r="J46" s="20" t="s">
        <v>84</v>
      </c>
      <c r="K46" s="20" t="s">
        <v>85</v>
      </c>
      <c r="L46" s="20" t="s">
        <v>86</v>
      </c>
      <c r="M46" s="20" t="s">
        <v>87</v>
      </c>
      <c r="N46" s="20" t="s">
        <v>88</v>
      </c>
      <c r="O46" s="20" t="s">
        <v>89</v>
      </c>
      <c r="P46" s="2"/>
      <c r="Q46" s="20" t="s">
        <v>6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38</v>
      </c>
      <c r="C47" s="43"/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2"/>
      <c r="Q47" s="55">
        <f>SUM(D47:O47)</f>
        <v>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39</v>
      </c>
      <c r="C48" s="43"/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2"/>
      <c r="Q48" s="55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40</v>
      </c>
      <c r="C49" s="43"/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2"/>
      <c r="Q49" s="55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35</v>
      </c>
      <c r="C50" s="43"/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2"/>
      <c r="Q50" s="55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35</v>
      </c>
      <c r="C51" s="43"/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2"/>
      <c r="Q51" s="55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52">
        <f>SUM(D47:D51)</f>
        <v>0</v>
      </c>
      <c r="E52" s="52">
        <f t="shared" ref="E52:Q52" si="11">SUM(E47:E51)</f>
        <v>0</v>
      </c>
      <c r="F52" s="52">
        <f t="shared" si="11"/>
        <v>0</v>
      </c>
      <c r="G52" s="52">
        <f t="shared" si="11"/>
        <v>0</v>
      </c>
      <c r="H52" s="52">
        <f t="shared" si="11"/>
        <v>0</v>
      </c>
      <c r="I52" s="52">
        <f t="shared" si="11"/>
        <v>0</v>
      </c>
      <c r="J52" s="52">
        <f t="shared" si="11"/>
        <v>0</v>
      </c>
      <c r="K52" s="52">
        <f t="shared" si="11"/>
        <v>0</v>
      </c>
      <c r="L52" s="52">
        <f t="shared" si="11"/>
        <v>0</v>
      </c>
      <c r="M52" s="52">
        <f t="shared" si="11"/>
        <v>0</v>
      </c>
      <c r="N52" s="52">
        <f t="shared" si="11"/>
        <v>0</v>
      </c>
      <c r="O52" s="52">
        <f t="shared" si="11"/>
        <v>0</v>
      </c>
      <c r="P52" s="2"/>
      <c r="Q52" s="52">
        <f t="shared" si="11"/>
        <v>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41</v>
      </c>
      <c r="C54" s="20" t="s">
        <v>77</v>
      </c>
      <c r="D54" s="20" t="s">
        <v>78</v>
      </c>
      <c r="E54" s="20" t="s">
        <v>79</v>
      </c>
      <c r="F54" s="20" t="s">
        <v>80</v>
      </c>
      <c r="G54" s="20" t="s">
        <v>81</v>
      </c>
      <c r="H54" s="20" t="s">
        <v>82</v>
      </c>
      <c r="I54" s="20" t="s">
        <v>83</v>
      </c>
      <c r="J54" s="20" t="s">
        <v>84</v>
      </c>
      <c r="K54" s="20" t="s">
        <v>85</v>
      </c>
      <c r="L54" s="20" t="s">
        <v>86</v>
      </c>
      <c r="M54" s="20" t="s">
        <v>87</v>
      </c>
      <c r="N54" s="20" t="s">
        <v>88</v>
      </c>
      <c r="O54" s="20" t="s">
        <v>89</v>
      </c>
      <c r="P54" s="2"/>
      <c r="Q54" s="20" t="s">
        <v>6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42</v>
      </c>
      <c r="C55" s="43"/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2"/>
      <c r="Q55" s="55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43</v>
      </c>
      <c r="C56" s="43"/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"/>
      <c r="Q56" s="55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44</v>
      </c>
      <c r="C57" s="43"/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2"/>
      <c r="Q57" s="55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45</v>
      </c>
      <c r="C58" s="43"/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2"/>
      <c r="Q58" s="55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46</v>
      </c>
      <c r="C59" s="43"/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2"/>
      <c r="Q59" s="55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35</v>
      </c>
      <c r="C60" s="43"/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2"/>
      <c r="Q60" s="55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47</v>
      </c>
      <c r="C61" s="41"/>
      <c r="D61" s="52">
        <f>SUM(D55:D60)</f>
        <v>0</v>
      </c>
      <c r="E61" s="52">
        <f t="shared" ref="E61:Q61" si="13">SUM(E55:E60)</f>
        <v>0</v>
      </c>
      <c r="F61" s="52">
        <f t="shared" si="13"/>
        <v>0</v>
      </c>
      <c r="G61" s="52">
        <f t="shared" si="13"/>
        <v>0</v>
      </c>
      <c r="H61" s="52">
        <f t="shared" si="13"/>
        <v>0</v>
      </c>
      <c r="I61" s="52">
        <f t="shared" si="13"/>
        <v>0</v>
      </c>
      <c r="J61" s="52">
        <f t="shared" si="13"/>
        <v>0</v>
      </c>
      <c r="K61" s="52">
        <f t="shared" si="13"/>
        <v>0</v>
      </c>
      <c r="L61" s="52">
        <f t="shared" si="13"/>
        <v>0</v>
      </c>
      <c r="M61" s="52">
        <f t="shared" si="13"/>
        <v>0</v>
      </c>
      <c r="N61" s="52">
        <f t="shared" si="13"/>
        <v>0</v>
      </c>
      <c r="O61" s="52">
        <f t="shared" si="13"/>
        <v>0</v>
      </c>
      <c r="P61" s="2"/>
      <c r="Q61" s="52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48</v>
      </c>
      <c r="C63" s="20" t="s">
        <v>77</v>
      </c>
      <c r="D63" s="20" t="s">
        <v>78</v>
      </c>
      <c r="E63" s="20" t="s">
        <v>79</v>
      </c>
      <c r="F63" s="20" t="s">
        <v>80</v>
      </c>
      <c r="G63" s="20" t="s">
        <v>81</v>
      </c>
      <c r="H63" s="20" t="s">
        <v>82</v>
      </c>
      <c r="I63" s="20" t="s">
        <v>83</v>
      </c>
      <c r="J63" s="20" t="s">
        <v>84</v>
      </c>
      <c r="K63" s="20" t="s">
        <v>85</v>
      </c>
      <c r="L63" s="20" t="s">
        <v>86</v>
      </c>
      <c r="M63" s="20" t="s">
        <v>87</v>
      </c>
      <c r="N63" s="20" t="s">
        <v>88</v>
      </c>
      <c r="O63" s="20" t="s">
        <v>89</v>
      </c>
      <c r="P63" s="2"/>
      <c r="Q63" s="20" t="s">
        <v>6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49</v>
      </c>
      <c r="C64" s="43"/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2"/>
      <c r="Q64" s="55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50</v>
      </c>
      <c r="C65" s="43"/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2"/>
      <c r="Q65" s="55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51</v>
      </c>
      <c r="C66" s="43"/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2"/>
      <c r="Q66" s="55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52</v>
      </c>
      <c r="C67" s="43"/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2"/>
      <c r="Q67" s="55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53</v>
      </c>
      <c r="C68" s="43"/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2"/>
      <c r="Q68" s="55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54</v>
      </c>
      <c r="C69" s="43"/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2"/>
      <c r="Q69" s="55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55</v>
      </c>
      <c r="C70" s="43"/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2"/>
      <c r="Q70" s="55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56</v>
      </c>
      <c r="C71" s="43"/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2"/>
      <c r="Q71" s="55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57</v>
      </c>
      <c r="C72" s="43"/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2"/>
      <c r="Q72" s="55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58</v>
      </c>
      <c r="C73" s="43"/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2"/>
      <c r="Q73" s="55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59</v>
      </c>
      <c r="C74" s="43"/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2"/>
      <c r="Q74" s="55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60</v>
      </c>
      <c r="C75" s="43"/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2"/>
      <c r="Q75" s="55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61</v>
      </c>
      <c r="C76" s="43"/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2"/>
      <c r="Q76" s="55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62</v>
      </c>
      <c r="C77" s="43"/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2"/>
      <c r="Q77" s="55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63</v>
      </c>
      <c r="C78" s="43"/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2"/>
      <c r="Q78" s="55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64</v>
      </c>
      <c r="C79" s="43"/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2"/>
      <c r="Q79" s="55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65</v>
      </c>
      <c r="C80" s="43"/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2"/>
      <c r="Q80" s="55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35</v>
      </c>
      <c r="C81" s="43"/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2"/>
      <c r="Q81" s="55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66</v>
      </c>
      <c r="C82" s="41"/>
      <c r="D82" s="52">
        <f>SUM(D64:D81)</f>
        <v>0</v>
      </c>
      <c r="E82" s="52">
        <f t="shared" ref="E82:Q82" si="15">SUM(E64:E81)</f>
        <v>0</v>
      </c>
      <c r="F82" s="52">
        <f t="shared" si="15"/>
        <v>0</v>
      </c>
      <c r="G82" s="52">
        <f t="shared" si="15"/>
        <v>0</v>
      </c>
      <c r="H82" s="52">
        <f t="shared" si="15"/>
        <v>0</v>
      </c>
      <c r="I82" s="52">
        <f t="shared" si="15"/>
        <v>0</v>
      </c>
      <c r="J82" s="52">
        <f t="shared" si="15"/>
        <v>0</v>
      </c>
      <c r="K82" s="52">
        <f t="shared" si="15"/>
        <v>0</v>
      </c>
      <c r="L82" s="52">
        <f t="shared" si="15"/>
        <v>0</v>
      </c>
      <c r="M82" s="52">
        <f t="shared" si="15"/>
        <v>0</v>
      </c>
      <c r="N82" s="52">
        <f t="shared" si="15"/>
        <v>0</v>
      </c>
      <c r="O82" s="52">
        <f t="shared" si="15"/>
        <v>0</v>
      </c>
      <c r="P82" s="2"/>
      <c r="Q82" s="52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67</v>
      </c>
      <c r="C84" s="20" t="s">
        <v>77</v>
      </c>
      <c r="D84" s="20" t="s">
        <v>78</v>
      </c>
      <c r="E84" s="20" t="s">
        <v>79</v>
      </c>
      <c r="F84" s="20" t="s">
        <v>80</v>
      </c>
      <c r="G84" s="20" t="s">
        <v>81</v>
      </c>
      <c r="H84" s="20" t="s">
        <v>82</v>
      </c>
      <c r="I84" s="20" t="s">
        <v>83</v>
      </c>
      <c r="J84" s="20" t="s">
        <v>84</v>
      </c>
      <c r="K84" s="20" t="s">
        <v>85</v>
      </c>
      <c r="L84" s="20" t="s">
        <v>86</v>
      </c>
      <c r="M84" s="20" t="s">
        <v>87</v>
      </c>
      <c r="N84" s="20" t="s">
        <v>88</v>
      </c>
      <c r="O84" s="20" t="s">
        <v>89</v>
      </c>
      <c r="P84" s="2"/>
      <c r="Q84" s="20" t="s">
        <v>6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68</v>
      </c>
      <c r="C85" s="43"/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2"/>
      <c r="Q85" s="55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50</v>
      </c>
      <c r="C86" s="43"/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2"/>
      <c r="Q86" s="55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69</v>
      </c>
      <c r="C87" s="43"/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2"/>
      <c r="Q87" s="55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45</v>
      </c>
      <c r="C88" s="43"/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2"/>
      <c r="Q88" s="55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35</v>
      </c>
      <c r="C89" s="43"/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2"/>
      <c r="Q89" s="55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70</v>
      </c>
      <c r="C90" s="41"/>
      <c r="D90" s="52">
        <f>SUM(D85:D89)</f>
        <v>0</v>
      </c>
      <c r="E90" s="52">
        <f t="shared" ref="E90:Q90" si="17">SUM(E85:E89)</f>
        <v>0</v>
      </c>
      <c r="F90" s="52">
        <f t="shared" si="17"/>
        <v>0</v>
      </c>
      <c r="G90" s="52">
        <f t="shared" si="17"/>
        <v>0</v>
      </c>
      <c r="H90" s="52">
        <f t="shared" si="17"/>
        <v>0</v>
      </c>
      <c r="I90" s="52">
        <f t="shared" si="17"/>
        <v>0</v>
      </c>
      <c r="J90" s="52">
        <f t="shared" si="17"/>
        <v>0</v>
      </c>
      <c r="K90" s="52">
        <f t="shared" si="17"/>
        <v>0</v>
      </c>
      <c r="L90" s="52">
        <f t="shared" si="17"/>
        <v>0</v>
      </c>
      <c r="M90" s="52">
        <f t="shared" si="17"/>
        <v>0</v>
      </c>
      <c r="N90" s="52">
        <f t="shared" si="17"/>
        <v>0</v>
      </c>
      <c r="O90" s="52">
        <f t="shared" si="17"/>
        <v>0</v>
      </c>
      <c r="P90" s="2"/>
      <c r="Q90" s="52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1</v>
      </c>
      <c r="C92" s="20" t="s">
        <v>77</v>
      </c>
      <c r="D92" s="20" t="s">
        <v>78</v>
      </c>
      <c r="E92" s="20" t="s">
        <v>79</v>
      </c>
      <c r="F92" s="20" t="s">
        <v>80</v>
      </c>
      <c r="G92" s="20" t="s">
        <v>81</v>
      </c>
      <c r="H92" s="20" t="s">
        <v>82</v>
      </c>
      <c r="I92" s="20" t="s">
        <v>83</v>
      </c>
      <c r="J92" s="20" t="s">
        <v>84</v>
      </c>
      <c r="K92" s="20" t="s">
        <v>85</v>
      </c>
      <c r="L92" s="20" t="s">
        <v>86</v>
      </c>
      <c r="M92" s="20" t="s">
        <v>87</v>
      </c>
      <c r="N92" s="20" t="s">
        <v>88</v>
      </c>
      <c r="O92" s="20" t="s">
        <v>89</v>
      </c>
      <c r="P92" s="2"/>
      <c r="Q92" s="20" t="s">
        <v>6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71</v>
      </c>
      <c r="C93" s="43"/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2"/>
      <c r="Q93" s="55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72</v>
      </c>
      <c r="C94" s="43"/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2"/>
      <c r="Q94" s="55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73</v>
      </c>
      <c r="C95" s="43"/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2"/>
      <c r="Q95" s="55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35</v>
      </c>
      <c r="C96" s="43"/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2"/>
      <c r="Q96" s="55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74</v>
      </c>
      <c r="C97" s="41"/>
      <c r="D97" s="52">
        <f>SUM(D93:D96)</f>
        <v>0</v>
      </c>
      <c r="E97" s="52">
        <f t="shared" ref="E97:Q97" si="19">SUM(E93:E96)</f>
        <v>0</v>
      </c>
      <c r="F97" s="52">
        <f t="shared" si="19"/>
        <v>0</v>
      </c>
      <c r="G97" s="52">
        <f t="shared" si="19"/>
        <v>0</v>
      </c>
      <c r="H97" s="52">
        <f t="shared" si="19"/>
        <v>0</v>
      </c>
      <c r="I97" s="52">
        <f t="shared" si="19"/>
        <v>0</v>
      </c>
      <c r="J97" s="52">
        <f t="shared" si="19"/>
        <v>0</v>
      </c>
      <c r="K97" s="52">
        <f t="shared" si="19"/>
        <v>0</v>
      </c>
      <c r="L97" s="52">
        <f t="shared" si="19"/>
        <v>0</v>
      </c>
      <c r="M97" s="52">
        <f t="shared" si="19"/>
        <v>0</v>
      </c>
      <c r="N97" s="52">
        <f t="shared" si="19"/>
        <v>0</v>
      </c>
      <c r="O97" s="52">
        <f t="shared" si="19"/>
        <v>0</v>
      </c>
      <c r="P97" s="2"/>
      <c r="Q97" s="52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8</v>
      </c>
      <c r="C99" s="41"/>
      <c r="D99" s="52">
        <f>SUM(D44,D52,D61,D82,D90,D97)</f>
        <v>0</v>
      </c>
      <c r="E99" s="52">
        <f t="shared" ref="E99:O99" si="20">SUM(E44,E52,E61,E82,E90,E97)</f>
        <v>0</v>
      </c>
      <c r="F99" s="52">
        <f t="shared" si="20"/>
        <v>0</v>
      </c>
      <c r="G99" s="52">
        <f t="shared" si="20"/>
        <v>0</v>
      </c>
      <c r="H99" s="52">
        <f t="shared" si="20"/>
        <v>0</v>
      </c>
      <c r="I99" s="52">
        <f t="shared" si="20"/>
        <v>0</v>
      </c>
      <c r="J99" s="52">
        <f t="shared" si="20"/>
        <v>0</v>
      </c>
      <c r="K99" s="52">
        <f t="shared" si="20"/>
        <v>0</v>
      </c>
      <c r="L99" s="52">
        <f t="shared" si="20"/>
        <v>0</v>
      </c>
      <c r="M99" s="52">
        <f t="shared" si="20"/>
        <v>0</v>
      </c>
      <c r="N99" s="52">
        <f t="shared" si="20"/>
        <v>0</v>
      </c>
      <c r="O99" s="52">
        <f t="shared" si="20"/>
        <v>0</v>
      </c>
      <c r="P99" s="2"/>
      <c r="Q99" s="52">
        <f t="shared" ref="Q99" si="21">SUM(Q44,Q52,Q61,Q82,Q90,Q97)</f>
        <v>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Q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</sheetData>
  <mergeCells count="4">
    <mergeCell ref="B2:C2"/>
    <mergeCell ref="B3:C3"/>
    <mergeCell ref="B5:C5"/>
    <mergeCell ref="B6:C6"/>
  </mergeCells>
  <conditionalFormatting sqref="D9:O11">
    <cfRule type="cellIs" dxfId="11" priority="7" operator="lessThan">
      <formula>0</formula>
    </cfRule>
  </conditionalFormatting>
  <conditionalFormatting sqref="D15:O23">
    <cfRule type="cellIs" dxfId="10" priority="15" operator="lessThan">
      <formula>0</formula>
    </cfRule>
  </conditionalFormatting>
  <conditionalFormatting sqref="D26:O29 C33">
    <cfRule type="cellIs" dxfId="9" priority="16" operator="lessThan">
      <formula>0</formula>
    </cfRule>
  </conditionalFormatting>
  <conditionalFormatting sqref="D31:O99">
    <cfRule type="cellIs" dxfId="8" priority="10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6" operator="lessThan">
      <formula>0</formula>
    </cfRule>
  </conditionalFormatting>
  <conditionalFormatting sqref="Q35:Q45">
    <cfRule type="cellIs" dxfId="5" priority="5" operator="lessThan">
      <formula>0</formula>
    </cfRule>
  </conditionalFormatting>
  <conditionalFormatting sqref="Q55:Q62 Q64:Q83">
    <cfRule type="cellIs" dxfId="4" priority="4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A79C94B3-CF86-694F-A8DF-92A0570EEA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mens'!D93:O93</xm:f>
              <xm:sqref>C93</xm:sqref>
            </x14:sparkline>
            <x14:sparkline>
              <xm:f>'VIERGE - Profits et pertes mens'!D94:O94</xm:f>
              <xm:sqref>C94</xm:sqref>
            </x14:sparkline>
            <x14:sparkline>
              <xm:f>'VIERGE - Profits et pertes mens'!D95:O95</xm:f>
              <xm:sqref>C95</xm:sqref>
            </x14:sparkline>
            <x14:sparkline>
              <xm:f>'VIERGE - Profits et pertes mens'!D96:O96</xm:f>
              <xm:sqref>C96</xm:sqref>
            </x14:sparkline>
          </x14:sparklines>
        </x14:sparklineGroup>
        <x14:sparklineGroup displayEmptyCellsAs="gap" markers="1" xr2:uid="{18FED672-2542-9C4E-B8E6-CBC3779C9B7F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mens'!D85:O85</xm:f>
              <xm:sqref>C85</xm:sqref>
            </x14:sparkline>
            <x14:sparkline>
              <xm:f>'VIERGE - Profits et pertes mens'!D86:O86</xm:f>
              <xm:sqref>C86</xm:sqref>
            </x14:sparkline>
            <x14:sparkline>
              <xm:f>'VIERGE - Profits et pertes mens'!D87:O87</xm:f>
              <xm:sqref>C87</xm:sqref>
            </x14:sparkline>
            <x14:sparkline>
              <xm:f>'VIERGE - Profits et pertes mens'!D88:O88</xm:f>
              <xm:sqref>C88</xm:sqref>
            </x14:sparkline>
            <x14:sparkline>
              <xm:f>'VIERGE - Profits et pertes mens'!D89:O89</xm:f>
              <xm:sqref>C89</xm:sqref>
            </x14:sparkline>
          </x14:sparklines>
        </x14:sparklineGroup>
        <x14:sparklineGroup displayEmptyCellsAs="gap" markers="1" xr2:uid="{E046B916-69AA-7843-8819-A4F4E4CFC21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mens'!D64:O64</xm:f>
              <xm:sqref>C64</xm:sqref>
            </x14:sparkline>
            <x14:sparkline>
              <xm:f>'VIERGE - Profits et pertes mens'!D65:O65</xm:f>
              <xm:sqref>C65</xm:sqref>
            </x14:sparkline>
            <x14:sparkline>
              <xm:f>'VIERGE - Profits et pertes mens'!D66:O66</xm:f>
              <xm:sqref>C66</xm:sqref>
            </x14:sparkline>
            <x14:sparkline>
              <xm:f>'VIERGE - Profits et pertes mens'!D67:O67</xm:f>
              <xm:sqref>C67</xm:sqref>
            </x14:sparkline>
            <x14:sparkline>
              <xm:f>'VIERGE - Profits et pertes mens'!D68:O68</xm:f>
              <xm:sqref>C68</xm:sqref>
            </x14:sparkline>
            <x14:sparkline>
              <xm:f>'VIERGE - Profits et pertes mens'!D69:O69</xm:f>
              <xm:sqref>C69</xm:sqref>
            </x14:sparkline>
            <x14:sparkline>
              <xm:f>'VIERGE - Profits et pertes mens'!D70:O70</xm:f>
              <xm:sqref>C70</xm:sqref>
            </x14:sparkline>
            <x14:sparkline>
              <xm:f>'VIERGE - Profits et pertes mens'!D71:O71</xm:f>
              <xm:sqref>C71</xm:sqref>
            </x14:sparkline>
            <x14:sparkline>
              <xm:f>'VIERGE - Profits et pertes mens'!D72:O72</xm:f>
              <xm:sqref>C72</xm:sqref>
            </x14:sparkline>
            <x14:sparkline>
              <xm:f>'VIERGE - Profits et pertes mens'!D73:O73</xm:f>
              <xm:sqref>C73</xm:sqref>
            </x14:sparkline>
            <x14:sparkline>
              <xm:f>'VIERGE - Profits et pertes mens'!D74:O74</xm:f>
              <xm:sqref>C74</xm:sqref>
            </x14:sparkline>
            <x14:sparkline>
              <xm:f>'VIERGE - Profits et pertes mens'!D75:O75</xm:f>
              <xm:sqref>C75</xm:sqref>
            </x14:sparkline>
            <x14:sparkline>
              <xm:f>'VIERGE - Profits et pertes mens'!D76:O76</xm:f>
              <xm:sqref>C76</xm:sqref>
            </x14:sparkline>
            <x14:sparkline>
              <xm:f>'VIERGE - Profits et pertes mens'!D77:O77</xm:f>
              <xm:sqref>C77</xm:sqref>
            </x14:sparkline>
            <x14:sparkline>
              <xm:f>'VIERGE - Profits et pertes mens'!D78:O78</xm:f>
              <xm:sqref>C78</xm:sqref>
            </x14:sparkline>
            <x14:sparkline>
              <xm:f>'VIERGE - Profits et pertes mens'!D79:O79</xm:f>
              <xm:sqref>C79</xm:sqref>
            </x14:sparkline>
            <x14:sparkline>
              <xm:f>'VIERGE - Profits et pertes mens'!D80:O80</xm:f>
              <xm:sqref>C80</xm:sqref>
            </x14:sparkline>
            <x14:sparkline>
              <xm:f>'VIERGE - Profits et pertes mens'!D81:O81</xm:f>
              <xm:sqref>C81</xm:sqref>
            </x14:sparkline>
          </x14:sparklines>
        </x14:sparklineGroup>
        <x14:sparklineGroup displayEmptyCellsAs="gap" markers="1" xr2:uid="{CAF670BA-BF0A-B747-9A7D-3034F9B3EF1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mens'!D55:O55</xm:f>
              <xm:sqref>C55</xm:sqref>
            </x14:sparkline>
            <x14:sparkline>
              <xm:f>'VIERGE - Profits et pertes mens'!D56:O56</xm:f>
              <xm:sqref>C56</xm:sqref>
            </x14:sparkline>
            <x14:sparkline>
              <xm:f>'VIERGE - Profits et pertes mens'!D57:O57</xm:f>
              <xm:sqref>C57</xm:sqref>
            </x14:sparkline>
            <x14:sparkline>
              <xm:f>'VIERGE - Profits et pertes mens'!D58:O58</xm:f>
              <xm:sqref>C58</xm:sqref>
            </x14:sparkline>
            <x14:sparkline>
              <xm:f>'VIERGE - Profits et pertes mens'!D59:O59</xm:f>
              <xm:sqref>C59</xm:sqref>
            </x14:sparkline>
            <x14:sparkline>
              <xm:f>'VIERGE - Profits et pertes mens'!D60:O60</xm:f>
              <xm:sqref>C60</xm:sqref>
            </x14:sparkline>
          </x14:sparklines>
        </x14:sparklineGroup>
        <x14:sparklineGroup displayEmptyCellsAs="gap" markers="1" xr2:uid="{119AA31F-CE88-4049-BCD9-FCFCE18BD50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mens'!D47:O47</xm:f>
              <xm:sqref>C47</xm:sqref>
            </x14:sparkline>
            <x14:sparkline>
              <xm:f>'VIERGE - Profits et pertes mens'!D48:O48</xm:f>
              <xm:sqref>C48</xm:sqref>
            </x14:sparkline>
            <x14:sparkline>
              <xm:f>'VIERGE - Profits et pertes mens'!D49:O49</xm:f>
              <xm:sqref>C49</xm:sqref>
            </x14:sparkline>
            <x14:sparkline>
              <xm:f>'VIERGE - Profits et pertes mens'!D50:O50</xm:f>
              <xm:sqref>C50</xm:sqref>
            </x14:sparkline>
            <x14:sparkline>
              <xm:f>'VIERGE - Profits et pertes mens'!D51:O51</xm:f>
              <xm:sqref>C51</xm:sqref>
            </x14:sparkline>
          </x14:sparklines>
        </x14:sparklineGroup>
        <x14:sparklineGroup displayEmptyCellsAs="gap" markers="1" xr2:uid="{89FA8C41-E87C-8A44-BE3A-A4D2ED8D5F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mens'!D99:O99</xm:f>
              <xm:sqref>C99</xm:sqref>
            </x14:sparkline>
          </x14:sparklines>
        </x14:sparklineGroup>
        <x14:sparklineGroup displayEmptyCellsAs="gap" markers="1" xr2:uid="{12A4E6F8-21CA-CE41-B6A5-D7C37F6C7B6E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mens'!D97:O97</xm:f>
              <xm:sqref>C97</xm:sqref>
            </x14:sparkline>
          </x14:sparklines>
        </x14:sparklineGroup>
        <x14:sparklineGroup displayEmptyCellsAs="gap" markers="1" xr2:uid="{CF775F27-5949-A142-8117-6FEABD71709A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mens'!D90:O90</xm:f>
              <xm:sqref>C90</xm:sqref>
            </x14:sparkline>
          </x14:sparklines>
        </x14:sparklineGroup>
        <x14:sparklineGroup displayEmptyCellsAs="gap" markers="1" xr2:uid="{541D907E-EA9B-6346-9C8C-4A177DA4120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mens'!D82:O82</xm:f>
              <xm:sqref>C82</xm:sqref>
            </x14:sparkline>
          </x14:sparklines>
        </x14:sparklineGroup>
        <x14:sparklineGroup displayEmptyCellsAs="gap" markers="1" xr2:uid="{62BD7712-D51E-2E4C-BC8D-8448F1A6F839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mens'!D61:O61</xm:f>
              <xm:sqref>C61</xm:sqref>
            </x14:sparkline>
          </x14:sparklines>
        </x14:sparklineGroup>
        <x14:sparklineGroup displayEmptyCellsAs="gap" markers="1" xr2:uid="{3D84207B-50FB-6941-9DFB-A69C69051618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mens'!D52:O52</xm:f>
              <xm:sqref>C52</xm:sqref>
            </x14:sparkline>
          </x14:sparklines>
        </x14:sparklineGroup>
        <x14:sparklineGroup displayEmptyCellsAs="gap" markers="1" xr2:uid="{7F86E323-5495-CC4D-9F40-9D7D451F619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mens'!D44:O44</xm:f>
              <xm:sqref>C44</xm:sqref>
            </x14:sparkline>
          </x14:sparklines>
        </x14:sparklineGroup>
        <x14:sparklineGroup displayEmptyCellsAs="gap" markers="1" xr2:uid="{A48B6EAA-7341-CE4B-8D45-E12FC9A11335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mens'!D35:O35</xm:f>
              <xm:sqref>C35</xm:sqref>
            </x14:sparkline>
            <x14:sparkline>
              <xm:f>'VIERGE - Profits et pertes mens'!D36:O36</xm:f>
              <xm:sqref>C36</xm:sqref>
            </x14:sparkline>
            <x14:sparkline>
              <xm:f>'VIERGE - Profits et pertes mens'!D37:O37</xm:f>
              <xm:sqref>C37</xm:sqref>
            </x14:sparkline>
            <x14:sparkline>
              <xm:f>'VIERGE - Profits et pertes mens'!D38:O38</xm:f>
              <xm:sqref>C38</xm:sqref>
            </x14:sparkline>
            <x14:sparkline>
              <xm:f>'VIERGE - Profits et pertes mens'!D39:O39</xm:f>
              <xm:sqref>C39</xm:sqref>
            </x14:sparkline>
            <x14:sparkline>
              <xm:f>'VIERGE - Profits et pertes mens'!D40:O40</xm:f>
              <xm:sqref>C40</xm:sqref>
            </x14:sparkline>
            <x14:sparkline>
              <xm:f>'VIERGE - Profits et pertes mens'!D41:O41</xm:f>
              <xm:sqref>C41</xm:sqref>
            </x14:sparkline>
            <x14:sparkline>
              <xm:f>'VIERGE - Profits et pertes mens'!D42:O42</xm:f>
              <xm:sqref>C42</xm:sqref>
            </x14:sparkline>
            <x14:sparkline>
              <xm:f>'VIERGE - Profits et pertes mens'!D43:O43</xm:f>
              <xm:sqref>C43</xm:sqref>
            </x14:sparkline>
          </x14:sparklines>
        </x14:sparklineGroup>
        <x14:sparklineGroup displayEmptyCellsAs="gap" markers="1" xr2:uid="{7C420FFE-B1B1-B34C-B3E5-0020EA07BE0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mens'!D31:O31</xm:f>
              <xm:sqref>C31</xm:sqref>
            </x14:sparkline>
          </x14:sparklines>
        </x14:sparklineGroup>
        <x14:sparklineGroup displayEmptyCellsAs="gap" markers="1" xr2:uid="{59AAC54B-5233-6C43-BE0E-2AB63F14757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mens'!D26:O26</xm:f>
              <xm:sqref>C26</xm:sqref>
            </x14:sparkline>
            <x14:sparkline>
              <xm:f>'VIERGE - Profits et pertes mens'!D27:O27</xm:f>
              <xm:sqref>C27</xm:sqref>
            </x14:sparkline>
            <x14:sparkline>
              <xm:f>'VIERGE - Profits et pertes mens'!D28:O28</xm:f>
              <xm:sqref>C28</xm:sqref>
            </x14:sparkline>
            <x14:sparkline>
              <xm:f>'VIERGE - Profits et pertes mens'!D29:O29</xm:f>
              <xm:sqref>C29</xm:sqref>
            </x14:sparkline>
          </x14:sparklines>
        </x14:sparklineGroup>
        <x14:sparklineGroup displayEmptyCellsAs="gap" markers="1" xr2:uid="{ACB2996D-0726-6E46-94E3-7B961630487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mens'!D15:O15</xm:f>
              <xm:sqref>C15</xm:sqref>
            </x14:sparkline>
            <x14:sparkline>
              <xm:f>'VIERGE - Profits et pertes mens'!D16:O16</xm:f>
              <xm:sqref>C16</xm:sqref>
            </x14:sparkline>
            <x14:sparkline>
              <xm:f>'VIERGE - Profits et pertes mens'!D17:O17</xm:f>
              <xm:sqref>C17</xm:sqref>
            </x14:sparkline>
            <x14:sparkline>
              <xm:f>'VIERGE - Profits et pertes mens'!D18:O18</xm:f>
              <xm:sqref>C18</xm:sqref>
            </x14:sparkline>
            <x14:sparkline>
              <xm:f>'VIERGE - Profits et pertes mens'!D19:O19</xm:f>
              <xm:sqref>C19</xm:sqref>
            </x14:sparkline>
            <x14:sparkline>
              <xm:f>'VIERGE - Profits et pertes mens'!D20:O20</xm:f>
              <xm:sqref>C20</xm:sqref>
            </x14:sparkline>
            <x14:sparkline>
              <xm:f>'VIERGE - Profits et pertes mens'!D21:O21</xm:f>
              <xm:sqref>C21</xm:sqref>
            </x14:sparkline>
            <x14:sparkline>
              <xm:f>'VIERGE - Profits et pertes mens'!D22:O22</xm:f>
              <xm:sqref>C22</xm:sqref>
            </x14:sparkline>
            <x14:sparkline>
              <xm:f>'VIERGE - Profits et pertes mens'!D23:O23</xm:f>
              <xm:sqref>C23</xm:sqref>
            </x14:sparkline>
          </x14:sparklines>
        </x14:sparklineGroup>
        <x14:sparklineGroup displayEmptyCellsAs="gap" markers="1" xr2:uid="{58B91199-957B-4240-A3E6-37DCBE4981A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'VIERGE - Profits et pertes mens'!D9:O9</xm:f>
              <xm:sqref>C9</xm:sqref>
            </x14:sparkline>
            <x14:sparkline>
              <xm:f>'VIERGE - Profits et pertes mens'!D10:O10</xm:f>
              <xm:sqref>C10</xm:sqref>
            </x14:sparkline>
            <x14:sparkline>
              <xm:f>'VIERGE - Profits et pertes mens'!D11:O11</xm:f>
              <xm:sqref>C11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F705-6F77-E74A-BA1A-6ECB1B7A7609}">
  <sheetPr>
    <tabColor theme="2" tint="-9.9978637043366805E-2"/>
    <pageSetUpPr fitToPage="1"/>
  </sheetPr>
  <dimension ref="A1:Y1040"/>
  <sheetViews>
    <sheetView showGridLines="0" workbookViewId="0">
      <pane ySplit="1" topLeftCell="A15" activePane="bottomLeft" state="frozen"/>
      <selection sqref="A1:XFD1"/>
      <selection pane="bottomLeft" activeCell="E13" sqref="E13"/>
    </sheetView>
  </sheetViews>
  <sheetFormatPr baseColWidth="10" defaultColWidth="14.5" defaultRowHeight="15" customHeight="1"/>
  <cols>
    <col min="1" max="1" width="3.33203125" customWidth="1"/>
    <col min="2" max="2" width="54.5" customWidth="1"/>
    <col min="3" max="3" width="18.83203125" customWidth="1"/>
    <col min="4" max="4" width="28.5" customWidth="1"/>
    <col min="5" max="14" width="18.83203125" customWidth="1"/>
    <col min="15" max="15" width="3.33203125" customWidth="1"/>
    <col min="16" max="16" width="18.83203125" customWidth="1"/>
    <col min="17" max="17" width="3.33203125" customWidth="1"/>
    <col min="18" max="18" width="4.6640625" customWidth="1"/>
    <col min="19" max="25" width="28.6640625" customWidth="1"/>
  </cols>
  <sheetData>
    <row r="1" spans="1:25" ht="45" customHeight="1">
      <c r="B1" s="51" t="s">
        <v>2</v>
      </c>
      <c r="C1" s="9"/>
      <c r="D1" s="9"/>
      <c r="E1" s="57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  <c r="Y2" s="2"/>
    </row>
    <row r="3" spans="1:25" s="44" customFormat="1" ht="35" customHeight="1" thickBot="1">
      <c r="A3" s="45"/>
      <c r="B3" s="61">
        <f>'VIERGE - Profits et pertes mens'!B3</f>
        <v>0</v>
      </c>
      <c r="C3" s="61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/>
      <c r="R3" s="45"/>
      <c r="S3" s="45"/>
      <c r="T3" s="45"/>
      <c r="U3" s="45"/>
      <c r="V3" s="45"/>
      <c r="W3" s="45"/>
      <c r="X3" s="45"/>
      <c r="Y3" s="45"/>
    </row>
    <row r="4" spans="1:25" ht="11" customHeight="1">
      <c r="A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  <c r="Y5" s="2"/>
    </row>
    <row r="6" spans="1:25" s="44" customFormat="1" ht="35" customHeight="1" thickBot="1">
      <c r="A6" s="45"/>
      <c r="B6" s="61">
        <f>'VIERGE - Profits et pertes mens'!B6</f>
        <v>0</v>
      </c>
      <c r="C6" s="6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5"/>
      <c r="R6" s="45"/>
      <c r="S6" s="45"/>
      <c r="T6" s="45"/>
      <c r="U6" s="45"/>
      <c r="V6" s="45"/>
      <c r="W6" s="45"/>
      <c r="X6" s="45"/>
      <c r="Y6" s="45"/>
    </row>
    <row r="7" spans="1:25" ht="11" customHeight="1">
      <c r="A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6</v>
      </c>
      <c r="E8" s="16"/>
      <c r="F8" s="3"/>
      <c r="G8" s="3"/>
      <c r="H8" s="3"/>
      <c r="I8" s="3"/>
      <c r="J8" s="3"/>
      <c r="K8" s="3"/>
      <c r="L8" s="3"/>
    </row>
    <row r="9" spans="1:25" ht="20" customHeight="1">
      <c r="A9" s="2"/>
      <c r="B9" s="27" t="s">
        <v>7</v>
      </c>
      <c r="C9" s="24">
        <f>'VIERGE - Profits et pertes mens'!Q9</f>
        <v>0</v>
      </c>
      <c r="E9" s="14"/>
      <c r="F9" s="2"/>
      <c r="G9" s="2"/>
      <c r="H9" s="2"/>
      <c r="I9" s="2"/>
      <c r="J9" s="2"/>
    </row>
    <row r="10" spans="1:25" ht="20" customHeight="1" thickBot="1">
      <c r="A10" s="2"/>
      <c r="B10" s="31" t="s">
        <v>8</v>
      </c>
      <c r="C10" s="32">
        <f>'VIERGE - Profits et pertes mens'!Q10</f>
        <v>0</v>
      </c>
      <c r="D10" s="2"/>
      <c r="E10" s="2"/>
      <c r="F10" s="2"/>
      <c r="G10" s="2"/>
      <c r="H10" s="2"/>
      <c r="I10" s="2"/>
      <c r="J10" s="2"/>
      <c r="K10" s="2"/>
      <c r="L10" s="2"/>
    </row>
    <row r="11" spans="1:25" ht="22" customHeight="1" thickTop="1" thickBot="1">
      <c r="A11" s="2"/>
      <c r="B11" s="33" t="s">
        <v>9</v>
      </c>
      <c r="C11" s="34">
        <f>'VIERGE - Profits et pertes mens'!Q11</f>
        <v>0</v>
      </c>
      <c r="E11" s="14"/>
      <c r="F11" s="2"/>
      <c r="G11" s="2"/>
      <c r="H11" s="2"/>
      <c r="I11" s="2"/>
      <c r="J11" s="2"/>
    </row>
    <row r="12" spans="1:25" ht="15" customHeight="1">
      <c r="A12" s="2"/>
      <c r="B12" s="7"/>
      <c r="C12" s="8"/>
      <c r="E12" s="8"/>
      <c r="F12" s="2"/>
      <c r="G12" s="2"/>
      <c r="H12" s="2"/>
      <c r="I12" s="2"/>
      <c r="J12" s="2"/>
      <c r="K12" s="2"/>
      <c r="L12" s="2"/>
    </row>
    <row r="13" spans="1:25" ht="20" customHeight="1">
      <c r="A13" s="3"/>
      <c r="B13" s="21" t="s">
        <v>10</v>
      </c>
      <c r="C13" s="20" t="str">
        <f>'VIERGE - Profits et pertes mens'!Q14</f>
        <v>À CE JOUR (YTD)</v>
      </c>
      <c r="E13" s="16"/>
      <c r="F13" s="3"/>
      <c r="G13" s="3"/>
      <c r="H13" s="3"/>
      <c r="I13" s="3"/>
      <c r="J13" s="3"/>
      <c r="K13" s="3"/>
      <c r="L13" s="3"/>
    </row>
    <row r="14" spans="1:25" ht="20" customHeight="1">
      <c r="A14" s="2"/>
      <c r="B14" s="19" t="s">
        <v>11</v>
      </c>
      <c r="C14" s="22">
        <f>'VIERGE - Profits et pertes mens'!Q15</f>
        <v>0</v>
      </c>
      <c r="E14" s="14"/>
      <c r="F14" s="2"/>
      <c r="G14" s="2"/>
      <c r="H14" s="2"/>
      <c r="I14" s="2"/>
      <c r="J14" s="2"/>
    </row>
    <row r="15" spans="1:25" ht="20" customHeight="1">
      <c r="A15" s="2"/>
      <c r="B15" s="19" t="s">
        <v>12</v>
      </c>
      <c r="C15" s="22">
        <f>'VIERGE - Profits et pertes mens'!Q16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13</v>
      </c>
      <c r="C16" s="22">
        <f>'VIERGE - Profits et pertes mens'!Q17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14</v>
      </c>
      <c r="C17" s="22">
        <f>'VIERGE - Profits et pertes mens'!Q18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15</v>
      </c>
      <c r="C18" s="22">
        <f>'VIERGE - Profits et pertes mens'!Q19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16</v>
      </c>
      <c r="C19" s="22">
        <f>'VIERGE - Profits et pertes mens'!Q20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17</v>
      </c>
      <c r="C20" s="22">
        <f>'VIERGE - Profits et pertes mens'!Q21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18</v>
      </c>
      <c r="C21" s="22">
        <f>'VIERGE - Profits et pertes mens'!Q22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23" t="s">
        <v>19</v>
      </c>
      <c r="C22" s="24">
        <f>'VIERGE - Profits et pertes mens'!Q23</f>
        <v>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"/>
      <c r="C23" s="2"/>
      <c r="E23" s="14"/>
      <c r="F23" s="2"/>
      <c r="G23" s="2"/>
      <c r="H23" s="2"/>
      <c r="I23" s="2"/>
      <c r="J23" s="2"/>
    </row>
    <row r="24" spans="1:10" ht="20" customHeight="1">
      <c r="A24" s="2"/>
      <c r="B24" s="21" t="s">
        <v>20</v>
      </c>
      <c r="C24" s="20" t="str">
        <f>'VIERGE - Profits et pertes mens'!Q25</f>
        <v>À CE JOUR (YTD)</v>
      </c>
      <c r="E24" s="14"/>
      <c r="F24" s="2"/>
      <c r="G24" s="2"/>
      <c r="H24" s="2"/>
      <c r="I24" s="2"/>
      <c r="J24" s="2"/>
    </row>
    <row r="25" spans="1:10" ht="20" customHeight="1">
      <c r="A25" s="4"/>
      <c r="B25" s="28" t="s">
        <v>21</v>
      </c>
      <c r="C25" s="29">
        <f>'VIERGE - Profits et pertes mens'!Q26</f>
        <v>0</v>
      </c>
      <c r="E25" s="15"/>
      <c r="F25" s="4"/>
      <c r="G25" s="4"/>
      <c r="H25" s="4"/>
      <c r="I25" s="4"/>
      <c r="J25" s="4"/>
    </row>
    <row r="26" spans="1:10" ht="20" customHeight="1">
      <c r="A26" s="2"/>
      <c r="B26" s="28" t="s">
        <v>22</v>
      </c>
      <c r="C26" s="29">
        <f>'VIERGE - Profits et pertes mens'!Q27</f>
        <v>0</v>
      </c>
      <c r="E26" s="14"/>
      <c r="F26" s="2"/>
      <c r="G26" s="2"/>
      <c r="H26" s="2"/>
      <c r="I26" s="2"/>
      <c r="J26" s="2"/>
    </row>
    <row r="27" spans="1:10" ht="20" customHeight="1">
      <c r="A27" s="1"/>
      <c r="B27" s="28" t="s">
        <v>23</v>
      </c>
      <c r="C27" s="29">
        <f>'VIERGE - Profits et pertes mens'!Q28</f>
        <v>0</v>
      </c>
      <c r="E27" s="14"/>
      <c r="F27" s="1"/>
      <c r="G27" s="1"/>
      <c r="H27" s="1"/>
      <c r="I27" s="1"/>
      <c r="J27" s="1"/>
    </row>
    <row r="28" spans="1:10" ht="20" customHeight="1">
      <c r="A28" s="2"/>
      <c r="B28" s="23" t="s">
        <v>24</v>
      </c>
      <c r="C28" s="24">
        <f>'VIERGE - Profits et pertes mens'!Q29</f>
        <v>0</v>
      </c>
      <c r="E28" s="14"/>
      <c r="F28" s="2"/>
      <c r="G28" s="2"/>
      <c r="H28" s="2"/>
      <c r="I28" s="2"/>
      <c r="J28" s="2"/>
    </row>
    <row r="29" spans="1:10" ht="20" customHeight="1">
      <c r="A29" s="2"/>
      <c r="B29" s="2"/>
      <c r="C29" s="2"/>
      <c r="E29" s="14"/>
      <c r="F29" s="2"/>
      <c r="G29" s="2"/>
      <c r="H29" s="2"/>
      <c r="I29" s="2"/>
      <c r="J29" s="2"/>
    </row>
    <row r="30" spans="1:10" ht="20" customHeight="1">
      <c r="A30" s="2"/>
      <c r="B30" s="27" t="s">
        <v>25</v>
      </c>
      <c r="C30" s="24">
        <f>'VIERGE - Profits et pertes mens'!Q31</f>
        <v>0</v>
      </c>
      <c r="E30" s="14"/>
      <c r="F30" s="2"/>
      <c r="G30" s="2"/>
      <c r="H30" s="2"/>
      <c r="I30" s="2"/>
      <c r="J30" s="2"/>
    </row>
    <row r="31" spans="1:10" ht="20" customHeight="1">
      <c r="A31" s="2"/>
      <c r="B31" s="7"/>
      <c r="C31" s="8"/>
      <c r="E31" s="14"/>
      <c r="F31" s="2"/>
      <c r="G31" s="2"/>
      <c r="H31" s="2"/>
      <c r="I31" s="2"/>
      <c r="J31" s="2"/>
    </row>
    <row r="32" spans="1:10" ht="20" customHeight="1">
      <c r="A32" s="2"/>
      <c r="B32" s="21" t="s">
        <v>26</v>
      </c>
      <c r="C32" s="38"/>
      <c r="E32" s="14"/>
      <c r="F32" s="2"/>
      <c r="G32" s="2"/>
      <c r="H32" s="2"/>
      <c r="I32" s="2"/>
      <c r="J32" s="2"/>
    </row>
    <row r="33" spans="1:12" ht="20" customHeight="1">
      <c r="A33" s="2"/>
      <c r="B33" s="35" t="s">
        <v>27</v>
      </c>
      <c r="C33" s="20" t="str">
        <f>'VIERGE - Profits et pertes mens'!Q34</f>
        <v>À CE JOUR (YTD)</v>
      </c>
      <c r="E33" s="14"/>
      <c r="F33" s="2"/>
      <c r="G33" s="2"/>
      <c r="H33" s="2"/>
      <c r="I33" s="2"/>
      <c r="J33" s="2"/>
    </row>
    <row r="34" spans="1:12" ht="20" customHeight="1">
      <c r="A34" s="2"/>
      <c r="B34" s="19" t="s">
        <v>28</v>
      </c>
      <c r="C34" s="22">
        <f>'VIERGE - Profits et pertes mens'!Q35</f>
        <v>0</v>
      </c>
      <c r="D34" s="2"/>
      <c r="E34" s="5"/>
      <c r="F34" s="2"/>
      <c r="G34" s="2"/>
      <c r="H34" s="2"/>
      <c r="I34" s="2"/>
      <c r="J34" s="2"/>
      <c r="K34" s="2"/>
      <c r="L34" s="2"/>
    </row>
    <row r="35" spans="1:12" s="10" customFormat="1" ht="20" customHeight="1">
      <c r="B35" s="19" t="s">
        <v>29</v>
      </c>
      <c r="C35" s="22">
        <f>'VIERGE - Profits et pertes mens'!Q36</f>
        <v>0</v>
      </c>
      <c r="D35"/>
    </row>
    <row r="36" spans="1:12" ht="20" customHeight="1">
      <c r="A36" s="2"/>
      <c r="B36" s="19" t="s">
        <v>30</v>
      </c>
      <c r="C36" s="22">
        <f>'VIERGE - Profits et pertes mens'!Q37</f>
        <v>0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20" customHeight="1">
      <c r="A37" s="2"/>
      <c r="B37" s="19" t="s">
        <v>31</v>
      </c>
      <c r="C37" s="22">
        <f>'VIERGE - Profits et pertes mens'!Q38</f>
        <v>0</v>
      </c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0</v>
      </c>
      <c r="C38" s="22">
        <f>'VIERGE - Profits et pertes mens'!Q39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32</v>
      </c>
      <c r="C39" s="22">
        <f>'VIERGE - Profits et pertes mens'!Q40</f>
        <v>0</v>
      </c>
      <c r="D39" s="2"/>
      <c r="E39" s="5"/>
      <c r="F39" s="2"/>
      <c r="G39" s="2"/>
      <c r="H39" s="2"/>
      <c r="I39" s="2"/>
      <c r="J39" s="2"/>
      <c r="K39" s="2"/>
      <c r="L39" s="2"/>
    </row>
    <row r="40" spans="1:12" s="10" customFormat="1" ht="20" customHeight="1">
      <c r="B40" s="19" t="s">
        <v>33</v>
      </c>
      <c r="C40" s="22">
        <f>'VIERGE - Profits et pertes mens'!Q41</f>
        <v>0</v>
      </c>
      <c r="D40"/>
    </row>
    <row r="41" spans="1:12" ht="20" customHeight="1">
      <c r="A41" s="2"/>
      <c r="B41" s="19" t="s">
        <v>34</v>
      </c>
      <c r="C41" s="22">
        <f>'VIERGE - Profits et pertes mens'!Q42</f>
        <v>0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20" customHeight="1">
      <c r="A42" s="2"/>
      <c r="B42" s="19" t="s">
        <v>35</v>
      </c>
      <c r="C42" s="22">
        <f>'VIERGE - Profits et pertes mens'!Q43</f>
        <v>0</v>
      </c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23" t="s">
        <v>36</v>
      </c>
      <c r="C43" s="24">
        <f>'VIERGE - Profits et pertes mens'!Q44</f>
        <v>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25" t="s">
        <v>37</v>
      </c>
      <c r="C45" s="20" t="str">
        <f>'VIERGE - Profits et pertes mens'!Q46</f>
        <v>À CE JOUR (YTD)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19" t="s">
        <v>38</v>
      </c>
      <c r="C46" s="22">
        <f>'VIERGE - Profits et pertes mens'!Q47</f>
        <v>0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39</v>
      </c>
      <c r="C47" s="22">
        <f>'VIERGE - Profits et pertes mens'!Q48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40</v>
      </c>
      <c r="C48" s="22">
        <f>'VIERGE - Profits et pertes mens'!Q49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35</v>
      </c>
      <c r="C49" s="22">
        <f>'VIERGE - Profits et pertes mens'!Q50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35</v>
      </c>
      <c r="C50" s="22">
        <f>'VIERGE - Profits et pertes mens'!Q51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23"/>
      <c r="C51" s="24">
        <f>'VIERGE - Profits et pertes mens'!Q52</f>
        <v>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14"/>
      <c r="C52" s="14"/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25" t="s">
        <v>41</v>
      </c>
      <c r="C53" s="20" t="str">
        <f>'VIERGE - Profits et pertes mens'!Q54</f>
        <v>À CE JOUR (YTD)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19" t="s">
        <v>42</v>
      </c>
      <c r="C54" s="22">
        <f>'VIERGE - Profits et pertes mens'!Q55</f>
        <v>0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43</v>
      </c>
      <c r="C55" s="22">
        <f>'VIERGE - Profits et pertes mens'!Q56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44</v>
      </c>
      <c r="C56" s="22">
        <f>'VIERGE - Profits et pertes mens'!Q57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45</v>
      </c>
      <c r="C57" s="22">
        <f>'VIERGE - Profits et pertes mens'!Q58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46</v>
      </c>
      <c r="C58" s="22">
        <f>'VIERGE - Profits et pertes mens'!Q59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35</v>
      </c>
      <c r="C59" s="22">
        <f>'VIERGE - Profits et pertes mens'!Q60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23" t="s">
        <v>47</v>
      </c>
      <c r="C60" s="24">
        <f>'VIERGE - Profits et pertes mens'!Q61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14"/>
      <c r="C61" s="14"/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25" t="s">
        <v>48</v>
      </c>
      <c r="C62" s="20" t="str">
        <f>'VIERGE - Profits et pertes mens'!Q63</f>
        <v>À CE JOUR (YTD)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19" t="s">
        <v>49</v>
      </c>
      <c r="C63" s="22">
        <f>'VIERGE - Profits et pertes mens'!Q64</f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50</v>
      </c>
      <c r="C64" s="22">
        <f>'VIERGE - Profits et pertes mens'!Q65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51</v>
      </c>
      <c r="C65" s="22">
        <f>'VIERGE - Profits et pertes mens'!Q66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52</v>
      </c>
      <c r="C66" s="22">
        <f>'VIERGE - Profits et pertes mens'!Q67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53</v>
      </c>
      <c r="C67" s="22">
        <f>'VIERGE - Profits et pertes mens'!Q68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54</v>
      </c>
      <c r="C68" s="22">
        <f>'VIERGE - Profits et pertes mens'!Q69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55</v>
      </c>
      <c r="C69" s="22">
        <f>'VIERGE - Profits et pertes mens'!Q70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56</v>
      </c>
      <c r="C70" s="22">
        <f>'VIERGE - Profits et pertes mens'!Q71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57</v>
      </c>
      <c r="C71" s="22">
        <f>'VIERGE - Profits et pertes mens'!Q72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58</v>
      </c>
      <c r="C72" s="22">
        <f>'VIERGE - Profits et pertes mens'!Q73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59</v>
      </c>
      <c r="C73" s="22">
        <f>'VIERGE - Profits et pertes mens'!Q74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60</v>
      </c>
      <c r="C74" s="22">
        <f>'VIERGE - Profits et pertes mens'!Q75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61</v>
      </c>
      <c r="C75" s="22">
        <f>'VIERGE - Profits et pertes mens'!Q76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62</v>
      </c>
      <c r="C76" s="22">
        <f>'VIERGE - Profits et pertes mens'!Q77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63</v>
      </c>
      <c r="C77" s="22">
        <f>'VIERGE - Profits et pertes mens'!Q78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64</v>
      </c>
      <c r="C78" s="22">
        <f>'VIERGE - Profits et pertes mens'!Q79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65</v>
      </c>
      <c r="C79" s="22">
        <f>'VIERGE - Profits et pertes mens'!Q80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35</v>
      </c>
      <c r="C80" s="22">
        <f>'VIERGE - Profits et pertes mens'!Q81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23" t="s">
        <v>66</v>
      </c>
      <c r="C81" s="24">
        <f>'VIERGE - Profits et pertes mens'!Q82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14"/>
      <c r="C82" s="14"/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25" t="s">
        <v>67</v>
      </c>
      <c r="C83" s="20" t="str">
        <f>'VIERGE - Profits et pertes mens'!Q84</f>
        <v>À CE JOUR (YTD)</v>
      </c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19" t="s">
        <v>68</v>
      </c>
      <c r="C84" s="22">
        <f>'VIERGE - Profits et pertes mens'!Q85</f>
        <v>0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50</v>
      </c>
      <c r="C85" s="22">
        <f>'VIERGE - Profits et pertes mens'!Q86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69</v>
      </c>
      <c r="C86" s="22">
        <f>'VIERGE - Profits et pertes mens'!Q87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45</v>
      </c>
      <c r="C87" s="22">
        <f>'VIERGE - Profits et pertes mens'!Q88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35</v>
      </c>
      <c r="C88" s="22">
        <f>'VIERGE - Profits et pertes mens'!Q89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23" t="s">
        <v>70</v>
      </c>
      <c r="C89" s="24">
        <f>'VIERGE - Profits et pertes mens'!Q90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25" t="s">
        <v>1</v>
      </c>
      <c r="C91" s="20" t="str">
        <f>'VIERGE - Profits et pertes mens'!Q92</f>
        <v>À CE JOUR (YTD)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19" t="s">
        <v>71</v>
      </c>
      <c r="C92" s="22">
        <f>'VIERGE - Profits et pertes mens'!Q93</f>
        <v>0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72</v>
      </c>
      <c r="C93" s="22">
        <f>'VIERGE - Profits et pertes mens'!Q94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73</v>
      </c>
      <c r="C94" s="22">
        <f>'VIERGE - Profits et pertes mens'!Q95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35</v>
      </c>
      <c r="C95" s="22">
        <f>'VIERGE - Profits et pertes mens'!Q96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23" t="s">
        <v>74</v>
      </c>
      <c r="C96" s="24">
        <f>'VIERGE - Profits et pertes mens'!Q97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14"/>
      <c r="C97" s="14"/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27" t="s">
        <v>8</v>
      </c>
      <c r="C98" s="24">
        <f>'VIERGE - Profits et pertes mens'!Q99</f>
        <v>0</v>
      </c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P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</sheetData>
  <mergeCells count="4">
    <mergeCell ref="B2:C2"/>
    <mergeCell ref="B3:C3"/>
    <mergeCell ref="B5:C5"/>
    <mergeCell ref="B6:C6"/>
  </mergeCells>
  <conditionalFormatting sqref="C9:C11">
    <cfRule type="cellIs" dxfId="3" priority="1" operator="lessThan">
      <formula>0</formula>
    </cfRule>
  </conditionalFormatting>
  <conditionalFormatting sqref="C14:C22 C25:C28 C30:C32 C46:C52 C84:C90 C92:C98">
    <cfRule type="cellIs" dxfId="2" priority="6" operator="lessThan">
      <formula>0</formula>
    </cfRule>
  </conditionalFormatting>
  <conditionalFormatting sqref="C34:C44">
    <cfRule type="cellIs" dxfId="1" priority="5" operator="lessThan">
      <formula>0</formula>
    </cfRule>
  </conditionalFormatting>
  <conditionalFormatting sqref="C54:C61 C63:C82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19">
      <c r="B2" s="12" t="s">
        <v>75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EXEMPLE - Profits et pertes men</vt:lpstr>
      <vt:lpstr>EXEMPLE - Profits et pertes de </vt:lpstr>
      <vt:lpstr>VIERGE - Profits et pertes mens</vt:lpstr>
      <vt:lpstr>VIERGE - Profits et pertes de l</vt:lpstr>
      <vt:lpstr>- Exclusion de responsabilité -</vt:lpstr>
      <vt:lpstr>'EXEMPLE - Profits et pertes de '!Print_Area</vt:lpstr>
      <vt:lpstr>'EXEMPLE - Profits et pertes men'!Print_Area</vt:lpstr>
      <vt:lpstr>'VIERGE - Profits et pertes de l'!Print_Area</vt:lpstr>
      <vt:lpstr>'VIERGE - Profits et pertes mens'!Print_Area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2024-01-04T19:56:06Z</dcterms:modified>
</cp:coreProperties>
</file>