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roi-calculation-templates - DE^JES^JFR^JIT^JPT^JJP/"/>
    </mc:Choice>
  </mc:AlternateContent>
  <xr:revisionPtr revIDLastSave="5" documentId="13_ncr:1_{2ED53948-D66B-4067-B56B-72A75926B9C3}" xr6:coauthVersionLast="47" xr6:coauthVersionMax="47" xr10:uidLastSave="{0C963DF6-AFBB-4437-8AF7-97FF913954B3}"/>
  <bookViews>
    <workbookView xWindow="-120" yWindow="-120" windowWidth="20730" windowHeight="11160" tabRatio="500" xr2:uid="{00000000-000D-0000-FFFF-FFFF00000000}"/>
  </bookViews>
  <sheets>
    <sheet name="PLM-ROI-Rechner" sheetId="1" r:id="rId1"/>
    <sheet name="PLM-ROI-Rechner - LEER" sheetId="3" r:id="rId2"/>
    <sheet name="– Haftungsausschluss –" sheetId="2" r:id="rId3"/>
  </sheets>
  <externalReferences>
    <externalReference r:id="rId4"/>
  </externalReferences>
  <definedNames>
    <definedName name="Interval" localSheetId="1">'PLM-ROI-Rechner - LEER'!#REF!</definedName>
    <definedName name="Interval">'PLM-ROI-Rechner'!#REF!</definedName>
    <definedName name="_xlnm.Print_Area" localSheetId="0">'PLM-ROI-Rechner'!$B$1:$F$34</definedName>
    <definedName name="_xlnm.Print_Area" localSheetId="1">'PLM-ROI-Rechner - LEER'!$B$1:$F$34</definedName>
    <definedName name="ScheduleStart" localSheetId="1">'PLM-ROI-Rechner - LEER'!#REF!</definedName>
    <definedName name="ScheduleStart">'PLM-ROI-Rechner'!#REF!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8" i="3" l="1"/>
  <c r="E28" i="3"/>
  <c r="D28" i="1"/>
  <c r="E28" i="1"/>
  <c r="D24" i="3"/>
  <c r="D25" i="3"/>
  <c r="D26" i="3"/>
  <c r="D27" i="3"/>
  <c r="E24" i="3"/>
  <c r="E25" i="3"/>
  <c r="E26" i="3"/>
  <c r="E27" i="3"/>
  <c r="C34" i="3"/>
  <c r="C21" i="3"/>
  <c r="C29" i="3"/>
  <c r="D21" i="3"/>
  <c r="D29" i="3"/>
  <c r="E21" i="3"/>
  <c r="E29" i="3"/>
  <c r="C33" i="3"/>
  <c r="C32" i="3"/>
  <c r="D24" i="1"/>
  <c r="D25" i="1"/>
  <c r="D26" i="1"/>
  <c r="D27" i="1"/>
  <c r="E24" i="1"/>
  <c r="E25" i="1"/>
  <c r="E26" i="1"/>
  <c r="E27" i="1"/>
  <c r="C34" i="1"/>
  <c r="C21" i="1"/>
  <c r="C29" i="1"/>
  <c r="D21" i="1"/>
  <c r="D29" i="1"/>
  <c r="E21" i="1"/>
  <c r="E29" i="1"/>
  <c r="C33" i="1"/>
  <c r="C32" i="1"/>
</calcChain>
</file>

<file path=xl/sharedStrings.xml><?xml version="1.0" encoding="utf-8"?>
<sst xmlns="http://schemas.openxmlformats.org/spreadsheetml/2006/main" count="76" uniqueCount="36">
  <si>
    <t>ROI</t>
  </si>
  <si>
    <t>INPUTS</t>
  </si>
  <si>
    <t>OUTPUTS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</si>
  <si>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</si>
  <si>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PRODUKTLEBENSZYKLUSMANAGEMENT – ROI-RECHNER</t>
  </si>
  <si>
    <t>Gesamtumsatz der Organisation</t>
  </si>
  <si>
    <t>Gesamtinvestition über drei Jahre</t>
  </si>
  <si>
    <t>Kapitalkosten</t>
  </si>
  <si>
    <t>Jahre</t>
  </si>
  <si>
    <t>Direkte Warenkosten</t>
  </si>
  <si>
    <t>Direkter Kostenvorteil</t>
  </si>
  <si>
    <t>Aktuelle operative Marge</t>
  </si>
  <si>
    <t>Aktuelle Neuproduktumsätze</t>
  </si>
  <si>
    <t>Wachstum neuer Produkte</t>
  </si>
  <si>
    <t>Gesamtkosten Forschung und Entwicklung</t>
  </si>
  <si>
    <t>Einsparungen Produktentwicklung</t>
  </si>
  <si>
    <t>Ausschussreduzierung</t>
  </si>
  <si>
    <t>Gesamtbestandskosten</t>
  </si>
  <si>
    <t>Gesamtkosten Arbeit</t>
  </si>
  <si>
    <t>Änderungsauftrag – Einsparung Arbeitskosten/Jahr</t>
  </si>
  <si>
    <t>CASHFLOW</t>
  </si>
  <si>
    <t>Jahr 1</t>
  </si>
  <si>
    <t>Jahr 2</t>
  </si>
  <si>
    <t>Jahr 3</t>
  </si>
  <si>
    <t>Prozentuale Gesamtinvestition pro Jahr</t>
  </si>
  <si>
    <t>INVESTITIONEN</t>
  </si>
  <si>
    <t>ENTSTANDENER NUTZEN OHNE ZUSAMMENARBEIT</t>
  </si>
  <si>
    <t>Vorteil Teilstandardisierung</t>
  </si>
  <si>
    <t>Zeit bis zur Marktreife und Zusammenarbeit</t>
  </si>
  <si>
    <t>Einsparungen durch prädiktive Instandhaltung</t>
  </si>
  <si>
    <t>Änderungsauftrag – Einsparungen durch Reduktion</t>
  </si>
  <si>
    <t>Einsparungen bei Nacharbeiten</t>
  </si>
  <si>
    <t>Netto-Cashflows</t>
  </si>
  <si>
    <t>Interne Rendite</t>
  </si>
  <si>
    <t>Kapitalwert</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</si>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</sst>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409]h:mm\ AM/PM;@"/>
    <numFmt numFmtId="165" formatCode="0.0%"/>
    <numFmt numFmtId="166" formatCode="_(&quot;$&quot;* #,##0_);_(&quot;$&quot;* \(#,##0\);_(&quot;$&quot;* &quot;-&quot;??_);_(@_)"/>
    <numFmt numFmtId="167" formatCode="&quot;$&quot;#,##0.00"/>
  </numFmts>
  <fonts count="15"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sz val="12"/>
      <color theme="0"/>
      <name val="Century Gothic"/>
      <family val="1"/>
    </font>
    <font>
      <b/>
      <sz val="10"/>
      <color theme="0"/>
      <name val="Century Gothic"/>
      <family val="1"/>
    </font>
    <font>
      <b/>
      <sz val="10"/>
      <color theme="0"/>
      <name val="Century Gothic"/>
      <family val="2"/>
    </font>
    <font>
      <b/>
      <sz val="10"/>
      <color theme="1"/>
      <name val="Century Gothic"/>
      <family val="2"/>
    </font>
    <font>
      <b/>
      <sz val="11"/>
      <color theme="0"/>
      <name val="Century Gothic"/>
      <family val="1"/>
    </font>
    <font>
      <u/>
      <sz val="12"/>
      <color theme="10"/>
      <name val="Calibri"/>
      <family val="2"/>
      <scheme val="minor"/>
    </font>
    <font>
      <b/>
      <u/>
      <sz val="22"/>
      <color theme="0"/>
      <name val="Century Gothic"/>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499984740745262"/>
        <bgColor indexed="64"/>
      </patternFill>
    </fill>
    <fill>
      <patternFill patternType="solid">
        <fgColor theme="1" tint="0.34998626667073579"/>
        <bgColor indexed="64"/>
      </patternFill>
    </fill>
    <fill>
      <patternFill patternType="solid">
        <fgColor rgb="FFEAEEF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4" fillId="0" borderId="0"/>
    <xf numFmtId="0" fontId="13" fillId="0" borderId="0" applyNumberFormat="0" applyFill="0" applyBorder="0" applyAlignment="0" applyProtection="0"/>
  </cellStyleXfs>
  <cellXfs count="34">
    <xf numFmtId="0" fontId="0" fillId="0" borderId="0" xfId="0"/>
    <xf numFmtId="0" fontId="2" fillId="0" borderId="0" xfId="0" applyFont="1"/>
    <xf numFmtId="0" fontId="2" fillId="0" borderId="0" xfId="0" applyFont="1" applyAlignment="1">
      <alignment vertical="center"/>
    </xf>
    <xf numFmtId="0" fontId="3" fillId="5"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7" fillId="0" borderId="0" xfId="0" applyFont="1"/>
    <xf numFmtId="0" fontId="8" fillId="0" borderId="0" xfId="0" applyFont="1" applyAlignment="1">
      <alignment horizontal="center" vertical="center"/>
    </xf>
    <xf numFmtId="44" fontId="6" fillId="8" borderId="1" xfId="0" applyNumberFormat="1" applyFont="1" applyFill="1" applyBorder="1" applyAlignment="1">
      <alignment horizontal="right" vertical="center" indent="1"/>
    </xf>
    <xf numFmtId="0" fontId="9" fillId="4" borderId="1" xfId="0" applyFont="1" applyFill="1" applyBorder="1" applyAlignment="1">
      <alignment horizontal="left" vertical="center"/>
    </xf>
    <xf numFmtId="9" fontId="6" fillId="8" borderId="1" xfId="1" applyFont="1" applyFill="1" applyBorder="1" applyAlignment="1">
      <alignment horizontal="right" vertical="center" indent="1"/>
    </xf>
    <xf numFmtId="165" fontId="6" fillId="8" borderId="1" xfId="1" applyNumberFormat="1" applyFont="1" applyFill="1" applyBorder="1" applyAlignment="1">
      <alignment horizontal="right" vertical="center" indent="1"/>
    </xf>
    <xf numFmtId="164" fontId="10" fillId="7" borderId="1" xfId="0" applyNumberFormat="1" applyFont="1" applyFill="1" applyBorder="1" applyAlignment="1">
      <alignment horizontal="left" vertical="center" indent="1"/>
    </xf>
    <xf numFmtId="166" fontId="10" fillId="7" borderId="1" xfId="0" applyNumberFormat="1" applyFont="1" applyFill="1" applyBorder="1" applyAlignment="1">
      <alignment horizontal="right" vertical="center" indent="1"/>
    </xf>
    <xf numFmtId="164" fontId="11" fillId="2" borderId="1" xfId="0" applyNumberFormat="1" applyFont="1" applyFill="1" applyBorder="1" applyAlignment="1">
      <alignment horizontal="left" vertical="center" indent="1"/>
    </xf>
    <xf numFmtId="164" fontId="11" fillId="3" borderId="1" xfId="0" applyNumberFormat="1" applyFont="1" applyFill="1" applyBorder="1" applyAlignment="1">
      <alignment horizontal="left" vertical="center" indent="1"/>
    </xf>
    <xf numFmtId="44" fontId="10" fillId="7" borderId="1" xfId="0" applyNumberFormat="1" applyFont="1" applyFill="1" applyBorder="1" applyAlignment="1">
      <alignment horizontal="right" vertical="center" indent="1"/>
    </xf>
    <xf numFmtId="165" fontId="10" fillId="7" borderId="1" xfId="0" applyNumberFormat="1" applyFont="1" applyFill="1" applyBorder="1" applyAlignment="1">
      <alignment horizontal="right" vertical="center" indent="1"/>
    </xf>
    <xf numFmtId="9" fontId="10" fillId="7" borderId="1" xfId="1" applyFont="1" applyFill="1" applyBorder="1" applyAlignment="1">
      <alignment horizontal="right" vertical="center" indent="1"/>
    </xf>
    <xf numFmtId="0" fontId="12" fillId="10" borderId="1" xfId="0" applyFont="1" applyFill="1" applyBorder="1" applyAlignment="1">
      <alignment horizontal="left" vertical="center" indent="1"/>
    </xf>
    <xf numFmtId="0" fontId="9" fillId="10" borderId="1" xfId="0" applyFont="1" applyFill="1" applyBorder="1" applyAlignment="1">
      <alignment horizontal="left" vertical="center"/>
    </xf>
    <xf numFmtId="0" fontId="9" fillId="10" borderId="1" xfId="0" applyFont="1" applyFill="1" applyBorder="1" applyAlignment="1">
      <alignment horizontal="left" vertical="center" indent="1"/>
    </xf>
    <xf numFmtId="0" fontId="9" fillId="10" borderId="1" xfId="0" applyFont="1" applyFill="1" applyBorder="1" applyAlignment="1">
      <alignment horizontal="center" vertical="center"/>
    </xf>
    <xf numFmtId="0" fontId="9" fillId="11" borderId="1" xfId="0" applyFont="1" applyFill="1" applyBorder="1" applyAlignment="1">
      <alignment horizontal="left" vertical="center"/>
    </xf>
    <xf numFmtId="44" fontId="10" fillId="9" borderId="1" xfId="0" applyNumberFormat="1" applyFont="1" applyFill="1" applyBorder="1" applyAlignment="1">
      <alignment horizontal="right" vertical="center" indent="1"/>
    </xf>
    <xf numFmtId="167" fontId="6" fillId="8" borderId="1" xfId="1" applyNumberFormat="1" applyFont="1" applyFill="1" applyBorder="1" applyAlignment="1">
      <alignment horizontal="right" vertical="center" indent="1"/>
    </xf>
    <xf numFmtId="44" fontId="6" fillId="12" borderId="1" xfId="0" applyNumberFormat="1" applyFont="1" applyFill="1" applyBorder="1" applyAlignment="1">
      <alignment horizontal="right" vertical="center" indent="1"/>
    </xf>
    <xf numFmtId="1" fontId="6" fillId="12" borderId="1" xfId="0" applyNumberFormat="1" applyFont="1" applyFill="1" applyBorder="1" applyAlignment="1">
      <alignment horizontal="right" vertical="center" indent="1"/>
    </xf>
    <xf numFmtId="9" fontId="6" fillId="12" borderId="1" xfId="1" applyFont="1" applyFill="1" applyBorder="1" applyAlignment="1">
      <alignment horizontal="right" vertical="center" indent="1"/>
    </xf>
    <xf numFmtId="165" fontId="6" fillId="12" borderId="1" xfId="1" applyNumberFormat="1" applyFont="1" applyFill="1" applyBorder="1" applyAlignment="1">
      <alignment horizontal="right" vertical="center" indent="1"/>
    </xf>
    <xf numFmtId="0" fontId="13" fillId="6" borderId="0" xfId="3" applyFill="1" applyAlignment="1">
      <alignment horizontal="center" vertical="center"/>
    </xf>
    <xf numFmtId="0" fontId="14" fillId="6"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Kapitalwert des kumulativen Cashflows</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0.14593403610911063"/>
          <c:y val="0.19797052452076322"/>
          <c:w val="0.82658189734586907"/>
          <c:h val="0.66243983205024615"/>
        </c:manualLayout>
      </c:layout>
      <c:areaChart>
        <c:grouping val="standard"/>
        <c:varyColors val="0"/>
        <c:ser>
          <c:idx val="0"/>
          <c:order val="0"/>
          <c:spPr>
            <a:gradFill>
              <a:gsLst>
                <a:gs pos="0">
                  <a:schemeClr val="tx2">
                    <a:lumMod val="40000"/>
                    <a:lumOff val="60000"/>
                    <a:alpha val="70000"/>
                  </a:schemeClr>
                </a:gs>
                <a:gs pos="100000">
                  <a:schemeClr val="tx2">
                    <a:lumMod val="60000"/>
                    <a:lumOff val="40000"/>
                    <a:alpha val="70000"/>
                  </a:schemeClr>
                </a:gs>
              </a:gsLst>
              <a:lin ang="0" scaled="0"/>
            </a:gradFill>
            <a:ln>
              <a:noFill/>
            </a:ln>
            <a:effectLst>
              <a:innerShdw dist="12700" dir="16200000">
                <a:schemeClr val="lt1"/>
              </a:innerShdw>
            </a:effectLst>
          </c:spPr>
          <c:val>
            <c:numRef>
              <c:f>'PLM-ROI-Rechner'!$C$29:$E$29</c:f>
              <c:numCache>
                <c:formatCode>_("$"* #,##0.00_);_("$"* \(#,##0.00\);_("$"* "-"??_);_(@_)</c:formatCode>
                <c:ptCount val="3"/>
                <c:pt idx="0">
                  <c:v>-4000000</c:v>
                </c:pt>
                <c:pt idx="1">
                  <c:v>244600000</c:v>
                </c:pt>
                <c:pt idx="2">
                  <c:v>238520000</c:v>
                </c:pt>
              </c:numCache>
            </c:numRef>
          </c:val>
          <c:extLst>
            <c:ext xmlns:c16="http://schemas.microsoft.com/office/drawing/2014/chart" uri="{C3380CC4-5D6E-409C-BE32-E72D297353CC}">
              <c16:uniqueId val="{00000000-E201-480A-9E66-2CBB15845D7B}"/>
            </c:ext>
          </c:extLst>
        </c:ser>
        <c:dLbls>
          <c:showLegendKey val="0"/>
          <c:showVal val="0"/>
          <c:showCatName val="0"/>
          <c:showSerName val="0"/>
          <c:showPercent val="0"/>
          <c:showBubbleSize val="0"/>
        </c:dLbls>
        <c:axId val="79112832"/>
        <c:axId val="79115008"/>
      </c:areaChart>
      <c:catAx>
        <c:axId val="79112832"/>
        <c:scaling>
          <c:orientation val="minMax"/>
        </c:scaling>
        <c:delete val="0"/>
        <c:axPos val="b"/>
        <c:title>
          <c:tx>
            <c:rich>
              <a:bodyPr rot="0" spcFirstLastPara="1" vertOverflow="ellipsis" vert="horz" wrap="square" anchor="ctr" anchorCtr="1"/>
              <a:lstStyle/>
              <a:p>
                <a:pPr rtl="0">
                  <a:defRPr sz="9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Jahr</a:t>
                </a:r>
              </a:p>
            </c:rich>
          </c:tx>
          <c:layout>
            <c:manualLayout>
              <c:xMode val="edge"/>
              <c:yMode val="edge"/>
              <c:x val="0.51715833244950282"/>
              <c:y val="0.9174637354741928"/>
            </c:manualLayout>
          </c:layout>
          <c:overlay val="0"/>
          <c:spPr>
            <a:noFill/>
            <a:ln>
              <a:noFill/>
            </a:ln>
            <a:effectLst/>
          </c:spPr>
          <c:txPr>
            <a:bodyPr rot="0" spcFirstLastPara="1" vertOverflow="ellipsis" vert="horz" wrap="square" anchor="ctr" anchorCtr="1"/>
            <a:lstStyle/>
            <a:p>
              <a:pPr rtl="0">
                <a:defRPr sz="9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numFmt formatCode="General" sourceLinked="1"/>
        <c:majorTickMark val="none"/>
        <c:minorTickMark val="none"/>
        <c:tickLblPos val="low"/>
        <c:spPr>
          <a:noFill/>
          <a:ln w="19050" cap="flat" cmpd="sng" algn="ctr">
            <a:solidFill>
              <a:schemeClr val="dk1">
                <a:lumMod val="75000"/>
                <a:lumOff val="25000"/>
              </a:schemeClr>
            </a:solidFill>
            <a:round/>
          </a:ln>
          <a:effectLst/>
        </c:spPr>
        <c:txPr>
          <a:bodyPr rot="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79115008"/>
        <c:crosses val="autoZero"/>
        <c:auto val="1"/>
        <c:lblAlgn val="ctr"/>
        <c:lblOffset val="100"/>
        <c:noMultiLvlLbl val="0"/>
      </c:catAx>
      <c:valAx>
        <c:axId val="79115008"/>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quot;$&quot;* #,##0.00_);_(&quot;$&quot;* \(#,##0.00\);_(&quot;$&quot;* &quot;-&quot;??_);_(@_)" sourceLinked="1"/>
        <c:majorTickMark val="out"/>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crossAx val="79112832"/>
        <c:crosses val="autoZero"/>
        <c:crossBetween val="midCat"/>
      </c:valAx>
      <c:spPr>
        <a:noFill/>
        <a:ln>
          <a:noFill/>
        </a:ln>
        <a:effectLst/>
      </c:spPr>
    </c:plotArea>
    <c:plotVisOnly val="1"/>
    <c:dispBlanksAs val="zero"/>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alignWithMargins="0"/>
    <c:pageMargins b="1" l="0.75" r="0.75" t="1" header="0.5" footer="0.5"/>
    <c:pageSetup orientation="landscape" horizontalDpi="360" verticalDpi="36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Kapitalwert des kumulativen Cashflows</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0.14593403610911063"/>
          <c:y val="0.19797052452076322"/>
          <c:w val="0.82658189734586907"/>
          <c:h val="0.66243983205024615"/>
        </c:manualLayout>
      </c:layout>
      <c:areaChart>
        <c:grouping val="standard"/>
        <c:varyColors val="0"/>
        <c:ser>
          <c:idx val="0"/>
          <c:order val="0"/>
          <c:spPr>
            <a:gradFill>
              <a:gsLst>
                <a:gs pos="0">
                  <a:schemeClr val="tx2">
                    <a:lumMod val="40000"/>
                    <a:lumOff val="60000"/>
                    <a:alpha val="70000"/>
                  </a:schemeClr>
                </a:gs>
                <a:gs pos="100000">
                  <a:schemeClr val="tx2">
                    <a:lumMod val="60000"/>
                    <a:lumOff val="40000"/>
                    <a:alpha val="70000"/>
                  </a:schemeClr>
                </a:gs>
              </a:gsLst>
              <a:lin ang="0" scaled="0"/>
            </a:gradFill>
            <a:ln>
              <a:noFill/>
            </a:ln>
            <a:effectLst>
              <a:innerShdw dist="12700" dir="16200000">
                <a:schemeClr val="lt1"/>
              </a:innerShdw>
            </a:effectLst>
          </c:spPr>
          <c:val>
            <c:numRef>
              <c:f>'PLM-ROI-Rechner - LEER'!$C$29:$E$29</c:f>
              <c:numCache>
                <c:formatCode>_("$"* #,##0.00_);_("$"* \(#,##0.00\);_("$"* "-"??_);_(@_)</c:formatCode>
                <c:ptCount val="3"/>
                <c:pt idx="0">
                  <c:v>0</c:v>
                </c:pt>
                <c:pt idx="1">
                  <c:v>0</c:v>
                </c:pt>
                <c:pt idx="2">
                  <c:v>0</c:v>
                </c:pt>
              </c:numCache>
            </c:numRef>
          </c:val>
          <c:extLst>
            <c:ext xmlns:c16="http://schemas.microsoft.com/office/drawing/2014/chart" uri="{C3380CC4-5D6E-409C-BE32-E72D297353CC}">
              <c16:uniqueId val="{00000000-5A1D-6E44-84B0-4A5012E5F1DC}"/>
            </c:ext>
          </c:extLst>
        </c:ser>
        <c:dLbls>
          <c:showLegendKey val="0"/>
          <c:showVal val="0"/>
          <c:showCatName val="0"/>
          <c:showSerName val="0"/>
          <c:showPercent val="0"/>
          <c:showBubbleSize val="0"/>
        </c:dLbls>
        <c:axId val="79320576"/>
        <c:axId val="79322496"/>
      </c:areaChart>
      <c:catAx>
        <c:axId val="79320576"/>
        <c:scaling>
          <c:orientation val="minMax"/>
        </c:scaling>
        <c:delete val="0"/>
        <c:axPos val="b"/>
        <c:title>
          <c:tx>
            <c:rich>
              <a:bodyPr rot="0" spcFirstLastPara="1" vertOverflow="ellipsis" vert="horz" wrap="square" anchor="ctr" anchorCtr="1"/>
              <a:lstStyle/>
              <a:p>
                <a:pPr rtl="0">
                  <a:defRPr sz="9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Jahr</a:t>
                </a:r>
              </a:p>
            </c:rich>
          </c:tx>
          <c:layout>
            <c:manualLayout>
              <c:xMode val="edge"/>
              <c:yMode val="edge"/>
              <c:x val="0.51715833244950282"/>
              <c:y val="0.9174637354741928"/>
            </c:manualLayout>
          </c:layout>
          <c:overlay val="0"/>
          <c:spPr>
            <a:noFill/>
            <a:ln>
              <a:noFill/>
            </a:ln>
            <a:effectLst/>
          </c:spPr>
          <c:txPr>
            <a:bodyPr rot="0" spcFirstLastPara="1" vertOverflow="ellipsis" vert="horz" wrap="square" anchor="ctr" anchorCtr="1"/>
            <a:lstStyle/>
            <a:p>
              <a:pPr rtl="0">
                <a:defRPr sz="9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numFmt formatCode="General" sourceLinked="1"/>
        <c:majorTickMark val="none"/>
        <c:minorTickMark val="none"/>
        <c:tickLblPos val="low"/>
        <c:spPr>
          <a:noFill/>
          <a:ln w="19050" cap="flat" cmpd="sng" algn="ctr">
            <a:solidFill>
              <a:schemeClr val="dk1">
                <a:lumMod val="75000"/>
                <a:lumOff val="25000"/>
              </a:schemeClr>
            </a:solidFill>
            <a:round/>
          </a:ln>
          <a:effectLst/>
        </c:spPr>
        <c:txPr>
          <a:bodyPr rot="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79322496"/>
        <c:crosses val="autoZero"/>
        <c:auto val="1"/>
        <c:lblAlgn val="ctr"/>
        <c:lblOffset val="100"/>
        <c:noMultiLvlLbl val="0"/>
      </c:catAx>
      <c:valAx>
        <c:axId val="79322496"/>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quot;$&quot;* #,##0.00_);_(&quot;$&quot;* \(#,##0.00\);_(&quot;$&quot;* &quot;-&quot;??_);_(@_)" sourceLinked="1"/>
        <c:majorTickMark val="out"/>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crossAx val="79320576"/>
        <c:crosses val="autoZero"/>
        <c:crossBetween val="midCat"/>
      </c:valAx>
      <c:spPr>
        <a:noFill/>
        <a:ln>
          <a:noFill/>
        </a:ln>
        <a:effectLst/>
      </c:spPr>
    </c:plotArea>
    <c:plotVisOnly val="1"/>
    <c:dispBlanksAs val="zero"/>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alignWithMargins="0"/>
    <c:pageMargins b="1" l="0.75" r="0.75" t="1" header="0.5" footer="0.5"/>
    <c:pageSetup orientation="landscape" horizontalDpi="360" verticalDpi="36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9">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65000"/>
        <a:lumOff val="35000"/>
      </a:schemeClr>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effectLst>
        <a:innerShdw dist="12700" dir="16200000">
          <a:schemeClr val="lt1"/>
        </a:innerShdw>
      </a:effectLst>
    </cs:spPr>
  </cs:dataPoint>
  <cs:dataPoint3D>
    <cs:lnRef idx="0"/>
    <cs:fillRef idx="0">
      <cs:styleClr val="auto"/>
    </cs:fillRef>
    <cs:effectRef idx="0"/>
    <cs:fontRef idx="minor">
      <a:schemeClr val="dk1"/>
    </cs:fontRef>
    <cs:spPr>
      <a:solidFill>
        <a:schemeClr val="phClr">
          <a:alpha val="85000"/>
        </a:schemeClr>
      </a:solidFill>
      <a:effectLst>
        <a:innerShdw dist="12700" dir="16200000">
          <a:schemeClr val="lt1"/>
        </a:inn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79">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65000"/>
        <a:lumOff val="35000"/>
      </a:schemeClr>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effectLst>
        <a:innerShdw dist="12700" dir="16200000">
          <a:schemeClr val="lt1"/>
        </a:innerShdw>
      </a:effectLst>
    </cs:spPr>
  </cs:dataPoint>
  <cs:dataPoint3D>
    <cs:lnRef idx="0"/>
    <cs:fillRef idx="0">
      <cs:styleClr val="auto"/>
    </cs:fillRef>
    <cs:effectRef idx="0"/>
    <cs:fontRef idx="minor">
      <a:schemeClr val="dk1"/>
    </cs:fontRef>
    <cs:spPr>
      <a:solidFill>
        <a:schemeClr val="phClr">
          <a:alpha val="85000"/>
        </a:schemeClr>
      </a:solidFill>
      <a:effectLst>
        <a:innerShdw dist="12700" dir="16200000">
          <a:schemeClr val="lt1"/>
        </a:inn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780&amp;utm_language=DE&amp;utm_source=template-excel&amp;utm_medium=content&amp;utm_campaign=ic-ROI+Calculator+for+Product+Lifecycle+Management+(PLM)+Systems-excel-49780-de&amp;lpa=ic+ROI+Calculator+for+Product+Lifecycle+Management+(PLM)+Systems+excel+49780+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172157</xdr:colOff>
      <xdr:row>1</xdr:row>
      <xdr:rowOff>39512</xdr:rowOff>
    </xdr:from>
    <xdr:to>
      <xdr:col>5</xdr:col>
      <xdr:colOff>4483100</xdr:colOff>
      <xdr:row>17</xdr:row>
      <xdr:rowOff>0</xdr:rowOff>
    </xdr:to>
    <xdr:graphicFrame macro="">
      <xdr:nvGraphicFramePr>
        <xdr:cNvPr id="3" name="Chart 1">
          <a:extLst>
            <a:ext uri="{FF2B5EF4-FFF2-40B4-BE49-F238E27FC236}">
              <a16:creationId xmlns:a16="http://schemas.microsoft.com/office/drawing/2014/main" id="{BC626C89-C772-44CF-940D-8BDDC0BB0D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807757</xdr:colOff>
      <xdr:row>0</xdr:row>
      <xdr:rowOff>38100</xdr:rowOff>
    </xdr:from>
    <xdr:to>
      <xdr:col>22</xdr:col>
      <xdr:colOff>668321</xdr:colOff>
      <xdr:row>0</xdr:row>
      <xdr:rowOff>504825</xdr:rowOff>
    </xdr:to>
    <xdr:pic>
      <xdr:nvPicPr>
        <xdr:cNvPr id="4" name="Picture 3">
          <a:hlinkClick xmlns:r="http://schemas.openxmlformats.org/officeDocument/2006/relationships" r:id="rId2"/>
          <a:extLst>
            <a:ext uri="{FF2B5EF4-FFF2-40B4-BE49-F238E27FC236}">
              <a16:creationId xmlns:a16="http://schemas.microsoft.com/office/drawing/2014/main" id="{24C0E519-F50C-728B-2F8F-22B0F2FCE1C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2743832" y="38100"/>
          <a:ext cx="2346589" cy="466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172157</xdr:colOff>
      <xdr:row>1</xdr:row>
      <xdr:rowOff>39512</xdr:rowOff>
    </xdr:from>
    <xdr:to>
      <xdr:col>5</xdr:col>
      <xdr:colOff>4483100</xdr:colOff>
      <xdr:row>17</xdr:row>
      <xdr:rowOff>0</xdr:rowOff>
    </xdr:to>
    <xdr:graphicFrame macro="">
      <xdr:nvGraphicFramePr>
        <xdr:cNvPr id="2" name="Chart 1">
          <a:extLst>
            <a:ext uri="{FF2B5EF4-FFF2-40B4-BE49-F238E27FC236}">
              <a16:creationId xmlns:a16="http://schemas.microsoft.com/office/drawing/2014/main" id="{D57CFC3A-94D1-5D4C-9E66-936881491E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0&amp;utm_language=DE&amp;utm_source=template-excel&amp;utm_medium=content&amp;utm_campaign=ic-ROI+Calculator+for+Product+Lifecycle+Management+(PLM)+Systems-excel-49780-de&amp;lpa=ic+ROI+Calculator+for+Product+Lifecycle+Management+(PLM)+Systems+excel+49780+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F47"/>
  <sheetViews>
    <sheetView showGridLines="0" tabSelected="1" zoomScaleNormal="100" workbookViewId="0">
      <pane ySplit="1" topLeftCell="A26" activePane="bottomLeft" state="frozen"/>
      <selection pane="bottomLeft" activeCell="B38" sqref="B38"/>
    </sheetView>
  </sheetViews>
  <sheetFormatPr defaultColWidth="10.875" defaultRowHeight="15" x14ac:dyDescent="0.2"/>
  <cols>
    <col min="1" max="1" width="3.375" style="1" customWidth="1"/>
    <col min="2" max="2" width="46.875" style="1" customWidth="1"/>
    <col min="3" max="5" width="19.875" style="1" customWidth="1"/>
    <col min="6" max="6" width="44.125" style="1" customWidth="1"/>
    <col min="7" max="7" width="3.375" style="1" customWidth="1"/>
    <col min="8" max="16384" width="10.875" style="1"/>
  </cols>
  <sheetData>
    <row r="1" spans="1:3" customFormat="1" ht="42" customHeight="1" x14ac:dyDescent="0.25">
      <c r="A1" s="1"/>
      <c r="B1" s="3" t="s">
        <v>4</v>
      </c>
      <c r="C1" s="3"/>
    </row>
    <row r="2" spans="1:3" s="2" customFormat="1" ht="20.100000000000001" customHeight="1" x14ac:dyDescent="0.25">
      <c r="B2" s="21" t="s">
        <v>1</v>
      </c>
      <c r="C2" s="22"/>
    </row>
    <row r="3" spans="1:3" ht="20.100000000000001" customHeight="1" x14ac:dyDescent="0.2">
      <c r="B3" s="6" t="s">
        <v>5</v>
      </c>
      <c r="C3" s="10">
        <v>800000000</v>
      </c>
    </row>
    <row r="4" spans="1:3" ht="20.100000000000001" customHeight="1" x14ac:dyDescent="0.2">
      <c r="B4" s="7" t="s">
        <v>6</v>
      </c>
      <c r="C4" s="28">
        <v>20000000</v>
      </c>
    </row>
    <row r="5" spans="1:3" ht="20.100000000000001" customHeight="1" x14ac:dyDescent="0.2">
      <c r="B5" s="6" t="s">
        <v>7</v>
      </c>
      <c r="C5" s="13">
        <v>0.04</v>
      </c>
    </row>
    <row r="6" spans="1:3" ht="20.100000000000001" customHeight="1" x14ac:dyDescent="0.2">
      <c r="B6" s="7" t="s">
        <v>8</v>
      </c>
      <c r="C6" s="29">
        <v>3</v>
      </c>
    </row>
    <row r="7" spans="1:3" ht="20.100000000000001" customHeight="1" x14ac:dyDescent="0.2">
      <c r="B7" s="6" t="s">
        <v>9</v>
      </c>
      <c r="C7" s="10">
        <v>30000000</v>
      </c>
    </row>
    <row r="8" spans="1:3" ht="20.100000000000001" customHeight="1" x14ac:dyDescent="0.2">
      <c r="B8" s="7" t="s">
        <v>10</v>
      </c>
      <c r="C8" s="30">
        <v>0.3</v>
      </c>
    </row>
    <row r="9" spans="1:3" ht="20.100000000000001" customHeight="1" x14ac:dyDescent="0.2">
      <c r="B9" s="6" t="s">
        <v>11</v>
      </c>
      <c r="C9" s="12">
        <v>0.2</v>
      </c>
    </row>
    <row r="10" spans="1:3" ht="20.100000000000001" customHeight="1" x14ac:dyDescent="0.2">
      <c r="B10" s="7" t="s">
        <v>12</v>
      </c>
      <c r="C10" s="28">
        <v>40000000</v>
      </c>
    </row>
    <row r="11" spans="1:3" ht="20.100000000000001" customHeight="1" x14ac:dyDescent="0.2">
      <c r="B11" s="6" t="s">
        <v>13</v>
      </c>
      <c r="C11" s="13">
        <v>0.2</v>
      </c>
    </row>
    <row r="12" spans="1:3" ht="20.100000000000001" customHeight="1" x14ac:dyDescent="0.2">
      <c r="B12" s="7" t="s">
        <v>14</v>
      </c>
      <c r="C12" s="28">
        <v>300000000</v>
      </c>
    </row>
    <row r="13" spans="1:3" ht="20.100000000000001" customHeight="1" x14ac:dyDescent="0.2">
      <c r="B13" s="6" t="s">
        <v>15</v>
      </c>
      <c r="C13" s="12">
        <v>0.1</v>
      </c>
    </row>
    <row r="14" spans="1:3" ht="20.100000000000001" customHeight="1" x14ac:dyDescent="0.2">
      <c r="B14" s="7" t="s">
        <v>16</v>
      </c>
      <c r="C14" s="31">
        <v>0.1</v>
      </c>
    </row>
    <row r="15" spans="1:3" ht="20.100000000000001" customHeight="1" x14ac:dyDescent="0.2">
      <c r="B15" s="6" t="s">
        <v>17</v>
      </c>
      <c r="C15" s="27">
        <v>500000000</v>
      </c>
    </row>
    <row r="16" spans="1:3" ht="20.100000000000001" customHeight="1" x14ac:dyDescent="0.2">
      <c r="B16" s="7" t="s">
        <v>18</v>
      </c>
      <c r="C16" s="28">
        <v>300000000</v>
      </c>
    </row>
    <row r="17" spans="2:6" ht="20.100000000000001" customHeight="1" x14ac:dyDescent="0.2">
      <c r="B17" s="6" t="s">
        <v>19</v>
      </c>
      <c r="C17" s="12">
        <v>0.5</v>
      </c>
    </row>
    <row r="18" spans="2:6" ht="11.1" customHeight="1" x14ac:dyDescent="0.3">
      <c r="B18" s="8"/>
      <c r="C18" s="8"/>
      <c r="D18" s="8"/>
      <c r="E18" s="9"/>
      <c r="F18" s="8"/>
    </row>
    <row r="19" spans="2:6" ht="20.100000000000001" customHeight="1" x14ac:dyDescent="0.3">
      <c r="B19" s="23" t="s">
        <v>20</v>
      </c>
      <c r="C19" s="24" t="s">
        <v>21</v>
      </c>
      <c r="D19" s="24" t="s">
        <v>22</v>
      </c>
      <c r="E19" s="24" t="s">
        <v>23</v>
      </c>
      <c r="F19" s="8"/>
    </row>
    <row r="20" spans="2:6" ht="20.100000000000001" customHeight="1" x14ac:dyDescent="0.3">
      <c r="B20" s="6" t="s">
        <v>24</v>
      </c>
      <c r="C20" s="12">
        <v>0.2</v>
      </c>
      <c r="D20" s="12">
        <v>0.2</v>
      </c>
      <c r="E20" s="12">
        <v>0.6</v>
      </c>
      <c r="F20" s="8"/>
    </row>
    <row r="21" spans="2:6" ht="20.100000000000001" customHeight="1" x14ac:dyDescent="0.3">
      <c r="B21" s="14" t="s">
        <v>25</v>
      </c>
      <c r="C21" s="15">
        <f>-C20*$C$4</f>
        <v>-4000000</v>
      </c>
      <c r="D21" s="15">
        <f>-D20*$C$4</f>
        <v>-4000000</v>
      </c>
      <c r="E21" s="15">
        <f>-E20*$C$4</f>
        <v>-12000000</v>
      </c>
      <c r="F21" s="8"/>
    </row>
    <row r="22" spans="2:6" s="8" customFormat="1" ht="11.1" customHeight="1" x14ac:dyDescent="0.3"/>
    <row r="23" spans="2:6" ht="20.100000000000001" customHeight="1" x14ac:dyDescent="0.3">
      <c r="B23" s="23" t="s">
        <v>26</v>
      </c>
      <c r="C23" s="24" t="s">
        <v>21</v>
      </c>
      <c r="D23" s="24" t="s">
        <v>22</v>
      </c>
      <c r="E23" s="24" t="s">
        <v>23</v>
      </c>
      <c r="F23" s="8"/>
    </row>
    <row r="24" spans="2:6" ht="20.100000000000001" customHeight="1" x14ac:dyDescent="0.3">
      <c r="B24" s="16" t="s">
        <v>27</v>
      </c>
      <c r="C24" s="25"/>
      <c r="D24" s="18">
        <f>$C$7*$C$8</f>
        <v>9000000</v>
      </c>
      <c r="E24" s="18">
        <f>$C$7*$C$8</f>
        <v>9000000</v>
      </c>
      <c r="F24" s="8"/>
    </row>
    <row r="25" spans="2:6" ht="20.100000000000001" customHeight="1" x14ac:dyDescent="0.3">
      <c r="B25" s="17" t="s">
        <v>28</v>
      </c>
      <c r="C25" s="11"/>
      <c r="D25" s="26">
        <f>C10*(1+C11)*C9</f>
        <v>9600000</v>
      </c>
      <c r="E25" s="26">
        <f>D25*(1+C11)</f>
        <v>11520000</v>
      </c>
      <c r="F25" s="8"/>
    </row>
    <row r="26" spans="2:6" ht="20.100000000000001" customHeight="1" x14ac:dyDescent="0.3">
      <c r="B26" s="16" t="s">
        <v>29</v>
      </c>
      <c r="C26" s="25"/>
      <c r="D26" s="18">
        <f>C12*C13</f>
        <v>30000000</v>
      </c>
      <c r="E26" s="18">
        <f>D26</f>
        <v>30000000</v>
      </c>
      <c r="F26" s="8"/>
    </row>
    <row r="27" spans="2:6" ht="20.100000000000001" customHeight="1" x14ac:dyDescent="0.3">
      <c r="B27" s="17" t="s">
        <v>30</v>
      </c>
      <c r="C27" s="11"/>
      <c r="D27" s="26">
        <f>$C$16*$C$17</f>
        <v>150000000</v>
      </c>
      <c r="E27" s="26">
        <f>D27</f>
        <v>150000000</v>
      </c>
      <c r="F27" s="8"/>
    </row>
    <row r="28" spans="2:6" ht="20.100000000000001" customHeight="1" x14ac:dyDescent="0.3">
      <c r="B28" s="16" t="s">
        <v>31</v>
      </c>
      <c r="C28" s="25"/>
      <c r="D28" s="18">
        <f>C15*C14</f>
        <v>50000000</v>
      </c>
      <c r="E28" s="18">
        <f>D28</f>
        <v>50000000</v>
      </c>
      <c r="F28" s="8"/>
    </row>
    <row r="29" spans="2:6" ht="20.100000000000001" customHeight="1" x14ac:dyDescent="0.3">
      <c r="B29" s="17" t="s">
        <v>32</v>
      </c>
      <c r="C29" s="26">
        <f>SUM(C21:C28)</f>
        <v>-4000000</v>
      </c>
      <c r="D29" s="26">
        <f>SUM(D21:D28)</f>
        <v>244600000</v>
      </c>
      <c r="E29" s="26">
        <f>SUM(E21:E28)</f>
        <v>238520000</v>
      </c>
      <c r="F29" s="8"/>
    </row>
    <row r="30" spans="2:6" ht="11.1" customHeight="1" x14ac:dyDescent="0.3">
      <c r="B30" s="8"/>
      <c r="C30" s="8"/>
      <c r="D30" s="8"/>
      <c r="E30" s="9"/>
      <c r="F30" s="8"/>
    </row>
    <row r="31" spans="2:6" ht="20.100000000000001" customHeight="1" x14ac:dyDescent="0.3">
      <c r="B31" s="21" t="s">
        <v>2</v>
      </c>
      <c r="C31" s="22"/>
      <c r="D31" s="8"/>
      <c r="E31" s="9"/>
      <c r="F31" s="8"/>
    </row>
    <row r="32" spans="2:6" ht="20.100000000000001" customHeight="1" x14ac:dyDescent="0.3">
      <c r="B32" s="16" t="s">
        <v>33</v>
      </c>
      <c r="C32" s="19">
        <f>IFERROR(IRR(C29:E29),0)</f>
        <v>61.110069763677267</v>
      </c>
      <c r="D32" s="8"/>
      <c r="E32" s="9"/>
      <c r="F32" s="8"/>
    </row>
    <row r="33" spans="2:6" ht="20.100000000000001" customHeight="1" x14ac:dyDescent="0.3">
      <c r="B33" s="17" t="s">
        <v>34</v>
      </c>
      <c r="C33" s="26">
        <f>C29+NPV(C5,D29,E29)</f>
        <v>451717455.62130177</v>
      </c>
      <c r="D33" s="8"/>
      <c r="E33" s="9"/>
      <c r="F33" s="8"/>
    </row>
    <row r="34" spans="2:6" ht="20.100000000000001" customHeight="1" x14ac:dyDescent="0.3">
      <c r="B34" s="16" t="s">
        <v>0</v>
      </c>
      <c r="C34" s="20">
        <f>IFERROR((SUM(D24:D28)+SUM(E24:E28))/C4,0)</f>
        <v>24.956</v>
      </c>
      <c r="D34" s="8"/>
      <c r="E34" s="9"/>
      <c r="F34" s="8"/>
    </row>
    <row r="35" spans="2:6" ht="18" customHeight="1" x14ac:dyDescent="0.3">
      <c r="B35" s="8"/>
      <c r="C35" s="8"/>
      <c r="D35" s="8"/>
      <c r="E35" s="9"/>
      <c r="F35" s="8"/>
    </row>
    <row r="36" spans="2:6" ht="50.1" customHeight="1" x14ac:dyDescent="0.2">
      <c r="B36" s="33" t="s">
        <v>35</v>
      </c>
      <c r="C36" s="32"/>
      <c r="D36" s="32"/>
      <c r="E36" s="32"/>
      <c r="F36" s="32"/>
    </row>
    <row r="37" spans="2:6" ht="18" customHeight="1" x14ac:dyDescent="0.3">
      <c r="B37" s="8"/>
      <c r="C37" s="8"/>
      <c r="D37" s="8"/>
      <c r="E37" s="9"/>
      <c r="F37" s="8"/>
    </row>
    <row r="38" spans="2:6" ht="18" customHeight="1" x14ac:dyDescent="0.3">
      <c r="B38" s="8"/>
      <c r="C38" s="8"/>
      <c r="D38" s="8"/>
      <c r="E38" s="9"/>
      <c r="F38" s="8"/>
    </row>
    <row r="39" spans="2:6" ht="18" customHeight="1" x14ac:dyDescent="0.3">
      <c r="B39" s="8"/>
      <c r="C39" s="8"/>
      <c r="D39" s="8"/>
      <c r="E39" s="9"/>
      <c r="F39" s="8"/>
    </row>
    <row r="40" spans="2:6" ht="18" customHeight="1" x14ac:dyDescent="0.3">
      <c r="B40" s="8"/>
      <c r="C40" s="8"/>
      <c r="D40" s="8"/>
      <c r="E40" s="9"/>
      <c r="F40" s="8"/>
    </row>
    <row r="41" spans="2:6" ht="18" customHeight="1" x14ac:dyDescent="0.3">
      <c r="B41" s="8"/>
      <c r="C41" s="8"/>
      <c r="D41" s="8"/>
      <c r="E41" s="9"/>
      <c r="F41" s="8"/>
    </row>
    <row r="42" spans="2:6" ht="18" customHeight="1" x14ac:dyDescent="0.3">
      <c r="B42" s="8"/>
      <c r="C42" s="8"/>
      <c r="D42" s="8"/>
      <c r="E42" s="9"/>
      <c r="F42" s="8"/>
    </row>
    <row r="43" spans="2:6" ht="18" customHeight="1" x14ac:dyDescent="0.3">
      <c r="B43" s="8"/>
      <c r="C43" s="8"/>
      <c r="D43" s="8"/>
      <c r="E43" s="9"/>
      <c r="F43" s="8"/>
    </row>
    <row r="44" spans="2:6" ht="18" customHeight="1" x14ac:dyDescent="0.3">
      <c r="B44" s="8"/>
      <c r="C44" s="8"/>
      <c r="D44" s="8"/>
      <c r="E44" s="9"/>
      <c r="F44" s="8"/>
    </row>
    <row r="45" spans="2:6" ht="18" customHeight="1" x14ac:dyDescent="0.3">
      <c r="B45" s="8"/>
      <c r="C45" s="8"/>
      <c r="D45" s="8"/>
      <c r="E45" s="9"/>
      <c r="F45" s="8"/>
    </row>
    <row r="46" spans="2:6" ht="18" customHeight="1" x14ac:dyDescent="0.3">
      <c r="B46" s="8"/>
      <c r="C46" s="8"/>
      <c r="D46" s="8"/>
      <c r="E46" s="9"/>
      <c r="F46" s="8"/>
    </row>
    <row r="47" spans="2:6" ht="18" customHeight="1" x14ac:dyDescent="0.3">
      <c r="B47" s="8"/>
      <c r="C47" s="8"/>
      <c r="D47" s="8"/>
      <c r="E47" s="9"/>
      <c r="F47" s="8"/>
    </row>
  </sheetData>
  <mergeCells count="1">
    <mergeCell ref="B36:F36"/>
  </mergeCells>
  <hyperlinks>
    <hyperlink ref="B36:F36" r:id="rId1" display="KLICKEN SIE HIER ZUR ERSTELLUNG IN SMARTSHEET" xr:uid="{62BBB483-04AB-4949-B009-E782A37F3401}"/>
  </hyperlinks>
  <pageMargins left="0.3" right="0.3" top="0.3" bottom="0.3" header="0" footer="0"/>
  <pageSetup scale="85"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F46"/>
  <sheetViews>
    <sheetView showGridLines="0" zoomScaleNormal="100" workbookViewId="0">
      <pane ySplit="1" topLeftCell="A6" activePane="bottomLeft" state="frozen"/>
      <selection pane="bottomLeft" activeCell="D27" sqref="D27"/>
    </sheetView>
  </sheetViews>
  <sheetFormatPr defaultColWidth="10.875" defaultRowHeight="15" x14ac:dyDescent="0.2"/>
  <cols>
    <col min="1" max="1" width="3.375" style="1" customWidth="1"/>
    <col min="2" max="2" width="46" style="1" customWidth="1"/>
    <col min="3" max="5" width="19.875" style="1" customWidth="1"/>
    <col min="6" max="6" width="44.125" style="1" customWidth="1"/>
    <col min="7" max="7" width="3.375" style="1" customWidth="1"/>
    <col min="8" max="16384" width="10.875" style="1"/>
  </cols>
  <sheetData>
    <row r="1" spans="1:3" customFormat="1" ht="42" customHeight="1" x14ac:dyDescent="0.25">
      <c r="A1" s="1"/>
      <c r="B1" s="3" t="s">
        <v>4</v>
      </c>
      <c r="C1" s="3"/>
    </row>
    <row r="2" spans="1:3" s="2" customFormat="1" ht="20.100000000000001" customHeight="1" x14ac:dyDescent="0.25">
      <c r="B2" s="21" t="s">
        <v>1</v>
      </c>
      <c r="C2" s="22"/>
    </row>
    <row r="3" spans="1:3" ht="20.100000000000001" customHeight="1" x14ac:dyDescent="0.2">
      <c r="B3" s="6" t="s">
        <v>5</v>
      </c>
      <c r="C3" s="10">
        <v>0</v>
      </c>
    </row>
    <row r="4" spans="1:3" ht="20.100000000000001" customHeight="1" x14ac:dyDescent="0.2">
      <c r="B4" s="7" t="s">
        <v>6</v>
      </c>
      <c r="C4" s="28">
        <v>0</v>
      </c>
    </row>
    <row r="5" spans="1:3" ht="20.100000000000001" customHeight="1" x14ac:dyDescent="0.2">
      <c r="B5" s="6" t="s">
        <v>7</v>
      </c>
      <c r="C5" s="13">
        <v>0</v>
      </c>
    </row>
    <row r="6" spans="1:3" ht="20.100000000000001" customHeight="1" x14ac:dyDescent="0.2">
      <c r="B6" s="7" t="s">
        <v>8</v>
      </c>
      <c r="C6" s="29">
        <v>0</v>
      </c>
    </row>
    <row r="7" spans="1:3" ht="20.100000000000001" customHeight="1" x14ac:dyDescent="0.2">
      <c r="B7" s="6" t="s">
        <v>9</v>
      </c>
      <c r="C7" s="10">
        <v>0</v>
      </c>
    </row>
    <row r="8" spans="1:3" ht="20.100000000000001" customHeight="1" x14ac:dyDescent="0.2">
      <c r="B8" s="7" t="s">
        <v>10</v>
      </c>
      <c r="C8" s="30">
        <v>0</v>
      </c>
    </row>
    <row r="9" spans="1:3" ht="20.100000000000001" customHeight="1" x14ac:dyDescent="0.2">
      <c r="B9" s="6" t="s">
        <v>11</v>
      </c>
      <c r="C9" s="12">
        <v>0</v>
      </c>
    </row>
    <row r="10" spans="1:3" ht="20.100000000000001" customHeight="1" x14ac:dyDescent="0.2">
      <c r="B10" s="7" t="s">
        <v>12</v>
      </c>
      <c r="C10" s="28">
        <v>0</v>
      </c>
    </row>
    <row r="11" spans="1:3" ht="20.100000000000001" customHeight="1" x14ac:dyDescent="0.2">
      <c r="B11" s="6" t="s">
        <v>13</v>
      </c>
      <c r="C11" s="13">
        <v>0</v>
      </c>
    </row>
    <row r="12" spans="1:3" ht="20.100000000000001" customHeight="1" x14ac:dyDescent="0.2">
      <c r="B12" s="7" t="s">
        <v>14</v>
      </c>
      <c r="C12" s="28">
        <v>0</v>
      </c>
    </row>
    <row r="13" spans="1:3" ht="20.100000000000001" customHeight="1" x14ac:dyDescent="0.2">
      <c r="B13" s="6" t="s">
        <v>15</v>
      </c>
      <c r="C13" s="12">
        <v>0</v>
      </c>
    </row>
    <row r="14" spans="1:3" ht="20.100000000000001" customHeight="1" x14ac:dyDescent="0.2">
      <c r="B14" s="7" t="s">
        <v>16</v>
      </c>
      <c r="C14" s="31">
        <v>0</v>
      </c>
    </row>
    <row r="15" spans="1:3" ht="20.100000000000001" customHeight="1" x14ac:dyDescent="0.2">
      <c r="B15" s="6" t="s">
        <v>17</v>
      </c>
      <c r="C15" s="27">
        <v>0</v>
      </c>
    </row>
    <row r="16" spans="1:3" ht="20.100000000000001" customHeight="1" x14ac:dyDescent="0.2">
      <c r="B16" s="7" t="s">
        <v>18</v>
      </c>
      <c r="C16" s="28">
        <v>0</v>
      </c>
    </row>
    <row r="17" spans="2:6" ht="20.100000000000001" customHeight="1" x14ac:dyDescent="0.2">
      <c r="B17" s="6" t="s">
        <v>19</v>
      </c>
      <c r="C17" s="12">
        <v>0</v>
      </c>
    </row>
    <row r="18" spans="2:6" ht="11.1" customHeight="1" x14ac:dyDescent="0.3">
      <c r="B18" s="8"/>
      <c r="C18" s="8"/>
      <c r="D18" s="8"/>
      <c r="E18" s="9"/>
      <c r="F18" s="8"/>
    </row>
    <row r="19" spans="2:6" ht="20.100000000000001" customHeight="1" x14ac:dyDescent="0.3">
      <c r="B19" s="23" t="s">
        <v>20</v>
      </c>
      <c r="C19" s="24" t="s">
        <v>21</v>
      </c>
      <c r="D19" s="24" t="s">
        <v>22</v>
      </c>
      <c r="E19" s="24" t="s">
        <v>23</v>
      </c>
      <c r="F19" s="8"/>
    </row>
    <row r="20" spans="2:6" ht="20.100000000000001" customHeight="1" x14ac:dyDescent="0.3">
      <c r="B20" s="6" t="s">
        <v>24</v>
      </c>
      <c r="C20" s="12">
        <v>0</v>
      </c>
      <c r="D20" s="12">
        <v>0</v>
      </c>
      <c r="E20" s="12">
        <v>0</v>
      </c>
      <c r="F20" s="8"/>
    </row>
    <row r="21" spans="2:6" ht="20.100000000000001" customHeight="1" x14ac:dyDescent="0.3">
      <c r="B21" s="14" t="s">
        <v>25</v>
      </c>
      <c r="C21" s="15">
        <f>-C20*$C$4</f>
        <v>0</v>
      </c>
      <c r="D21" s="15">
        <f>-D20*$C$4</f>
        <v>0</v>
      </c>
      <c r="E21" s="15">
        <f>-E20*$C$4</f>
        <v>0</v>
      </c>
      <c r="F21" s="8"/>
    </row>
    <row r="22" spans="2:6" s="8" customFormat="1" ht="11.1" customHeight="1" x14ac:dyDescent="0.3"/>
    <row r="23" spans="2:6" ht="20.100000000000001" customHeight="1" x14ac:dyDescent="0.3">
      <c r="B23" s="23" t="s">
        <v>26</v>
      </c>
      <c r="C23" s="24" t="s">
        <v>21</v>
      </c>
      <c r="D23" s="24" t="s">
        <v>22</v>
      </c>
      <c r="E23" s="24" t="s">
        <v>23</v>
      </c>
      <c r="F23" s="8"/>
    </row>
    <row r="24" spans="2:6" ht="20.100000000000001" customHeight="1" x14ac:dyDescent="0.3">
      <c r="B24" s="16" t="s">
        <v>27</v>
      </c>
      <c r="C24" s="25"/>
      <c r="D24" s="18">
        <f>$C$7*$C$8</f>
        <v>0</v>
      </c>
      <c r="E24" s="18">
        <f>$C$7*$C$8</f>
        <v>0</v>
      </c>
      <c r="F24" s="8"/>
    </row>
    <row r="25" spans="2:6" ht="20.100000000000001" customHeight="1" x14ac:dyDescent="0.3">
      <c r="B25" s="17" t="s">
        <v>28</v>
      </c>
      <c r="C25" s="11"/>
      <c r="D25" s="26">
        <f>C10*(1+C11)*C9</f>
        <v>0</v>
      </c>
      <c r="E25" s="26">
        <f>D25*(1+C11)</f>
        <v>0</v>
      </c>
      <c r="F25" s="8"/>
    </row>
    <row r="26" spans="2:6" ht="20.100000000000001" customHeight="1" x14ac:dyDescent="0.3">
      <c r="B26" s="16" t="s">
        <v>29</v>
      </c>
      <c r="C26" s="25"/>
      <c r="D26" s="18">
        <f>C12*C13</f>
        <v>0</v>
      </c>
      <c r="E26" s="18">
        <f>D26</f>
        <v>0</v>
      </c>
      <c r="F26" s="8"/>
    </row>
    <row r="27" spans="2:6" ht="20.100000000000001" customHeight="1" x14ac:dyDescent="0.3">
      <c r="B27" s="17" t="s">
        <v>30</v>
      </c>
      <c r="C27" s="11"/>
      <c r="D27" s="26">
        <f>$C$16*$C$17</f>
        <v>0</v>
      </c>
      <c r="E27" s="26">
        <f>D27</f>
        <v>0</v>
      </c>
      <c r="F27" s="8"/>
    </row>
    <row r="28" spans="2:6" ht="20.100000000000001" customHeight="1" x14ac:dyDescent="0.3">
      <c r="B28" s="16" t="s">
        <v>31</v>
      </c>
      <c r="C28" s="25"/>
      <c r="D28" s="18">
        <f>C15*C14</f>
        <v>0</v>
      </c>
      <c r="E28" s="18">
        <f>D28</f>
        <v>0</v>
      </c>
      <c r="F28" s="8"/>
    </row>
    <row r="29" spans="2:6" ht="20.100000000000001" customHeight="1" x14ac:dyDescent="0.3">
      <c r="B29" s="17" t="s">
        <v>32</v>
      </c>
      <c r="C29" s="26">
        <f>SUM(C21:C28)</f>
        <v>0</v>
      </c>
      <c r="D29" s="26">
        <f>SUM(D21:D28)</f>
        <v>0</v>
      </c>
      <c r="E29" s="26">
        <f>SUM(E21:E28)</f>
        <v>0</v>
      </c>
      <c r="F29" s="8"/>
    </row>
    <row r="30" spans="2:6" ht="11.1" customHeight="1" x14ac:dyDescent="0.3">
      <c r="B30" s="8"/>
      <c r="C30" s="8"/>
      <c r="D30" s="8"/>
      <c r="E30" s="9"/>
      <c r="F30" s="8"/>
    </row>
    <row r="31" spans="2:6" ht="20.100000000000001" customHeight="1" x14ac:dyDescent="0.3">
      <c r="B31" s="21" t="s">
        <v>2</v>
      </c>
      <c r="C31" s="22"/>
      <c r="D31" s="8"/>
      <c r="E31" s="9"/>
      <c r="F31" s="8"/>
    </row>
    <row r="32" spans="2:6" ht="20.100000000000001" customHeight="1" x14ac:dyDescent="0.3">
      <c r="B32" s="16" t="s">
        <v>33</v>
      </c>
      <c r="C32" s="19">
        <f>IFERROR(IRR(C29:E29),0)</f>
        <v>0</v>
      </c>
      <c r="D32" s="8"/>
      <c r="E32" s="9"/>
      <c r="F32" s="8"/>
    </row>
    <row r="33" spans="2:6" ht="20.100000000000001" customHeight="1" x14ac:dyDescent="0.3">
      <c r="B33" s="17" t="s">
        <v>34</v>
      </c>
      <c r="C33" s="26">
        <f>C29+NPV(C5,D29,E29)</f>
        <v>0</v>
      </c>
      <c r="D33" s="8"/>
      <c r="E33" s="9"/>
      <c r="F33" s="8"/>
    </row>
    <row r="34" spans="2:6" ht="20.100000000000001" customHeight="1" x14ac:dyDescent="0.3">
      <c r="B34" s="16" t="s">
        <v>0</v>
      </c>
      <c r="C34" s="20">
        <f>IFERROR((SUM(D24:D28)+SUM(E24:E28))/C4,0)</f>
        <v>0</v>
      </c>
      <c r="D34" s="8"/>
      <c r="E34" s="9"/>
      <c r="F34" s="8"/>
    </row>
    <row r="35" spans="2:6" ht="18" customHeight="1" x14ac:dyDescent="0.3">
      <c r="B35" s="8"/>
      <c r="C35" s="8"/>
      <c r="D35" s="8"/>
      <c r="E35" s="9"/>
      <c r="F35" s="8"/>
    </row>
    <row r="36" spans="2:6" ht="18" customHeight="1" x14ac:dyDescent="0.3">
      <c r="B36" s="8"/>
      <c r="C36" s="8"/>
      <c r="D36" s="8"/>
      <c r="E36" s="9"/>
      <c r="F36" s="8"/>
    </row>
    <row r="37" spans="2:6" ht="18" customHeight="1" x14ac:dyDescent="0.3">
      <c r="B37" s="8"/>
      <c r="C37" s="8"/>
      <c r="D37" s="8"/>
      <c r="E37" s="9"/>
      <c r="F37" s="8"/>
    </row>
    <row r="38" spans="2:6" ht="18" customHeight="1" x14ac:dyDescent="0.3">
      <c r="B38" s="8"/>
      <c r="C38" s="8"/>
      <c r="D38" s="8"/>
      <c r="E38" s="9"/>
      <c r="F38" s="8"/>
    </row>
    <row r="39" spans="2:6" ht="18" customHeight="1" x14ac:dyDescent="0.3">
      <c r="B39" s="8"/>
      <c r="C39" s="8"/>
      <c r="D39" s="8"/>
      <c r="E39" s="9"/>
      <c r="F39" s="8"/>
    </row>
    <row r="40" spans="2:6" ht="18" customHeight="1" x14ac:dyDescent="0.3">
      <c r="B40" s="8"/>
      <c r="C40" s="8"/>
      <c r="D40" s="8"/>
      <c r="E40" s="9"/>
      <c r="F40" s="8"/>
    </row>
    <row r="41" spans="2:6" ht="18" customHeight="1" x14ac:dyDescent="0.3">
      <c r="B41" s="8"/>
      <c r="C41" s="8"/>
      <c r="D41" s="8"/>
      <c r="E41" s="9"/>
      <c r="F41" s="8"/>
    </row>
    <row r="42" spans="2:6" ht="18" customHeight="1" x14ac:dyDescent="0.3">
      <c r="B42" s="8"/>
      <c r="C42" s="8"/>
      <c r="D42" s="8"/>
      <c r="E42" s="9"/>
      <c r="F42" s="8"/>
    </row>
    <row r="43" spans="2:6" ht="18" customHeight="1" x14ac:dyDescent="0.3">
      <c r="B43" s="8"/>
      <c r="C43" s="8"/>
      <c r="D43" s="8"/>
      <c r="E43" s="9"/>
      <c r="F43" s="8"/>
    </row>
    <row r="44" spans="2:6" ht="18" customHeight="1" x14ac:dyDescent="0.3">
      <c r="B44" s="8"/>
      <c r="C44" s="8"/>
      <c r="D44" s="8"/>
      <c r="E44" s="9"/>
      <c r="F44" s="8"/>
    </row>
    <row r="45" spans="2:6" ht="18" customHeight="1" x14ac:dyDescent="0.3">
      <c r="B45" s="8"/>
      <c r="C45" s="8"/>
      <c r="D45" s="8"/>
      <c r="E45" s="9"/>
      <c r="F45" s="8"/>
    </row>
    <row r="46" spans="2:6" ht="18" customHeight="1" x14ac:dyDescent="0.3">
      <c r="B46" s="8"/>
      <c r="C46" s="8"/>
      <c r="D46" s="8"/>
      <c r="E46" s="9"/>
      <c r="F46" s="8"/>
    </row>
  </sheetData>
  <pageMargins left="0.3" right="0.3" top="0.3" bottom="0.3" header="0" footer="0"/>
  <pageSetup scale="85" fitToHeight="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60" sqref="B60"/>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27.5" customHeight="1" x14ac:dyDescent="0.25">
      <c r="B2" s="5"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PLM-ROI-Rechner</vt:lpstr>
      <vt:lpstr>PLM-ROI-Rechner - LEER</vt:lpstr>
      <vt:lpstr>– Haftungsausschluss –</vt:lpstr>
      <vt:lpstr>'PLM-ROI-Rechner'!Print_Area</vt:lpstr>
      <vt:lpstr>'PLM-ROI-Rechner - LEER'!Print_Area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2024-01-05T17:08:25Z</dcterms:modified>
</cp:coreProperties>
</file>