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racking-templates/"/>
    </mc:Choice>
  </mc:AlternateContent>
  <xr:revisionPtr revIDLastSave="0" documentId="13_ncr:1_{6A4AC6AD-A000-114D-A8AC-AF327CD7BC27}" xr6:coauthVersionLast="47" xr6:coauthVersionMax="47" xr10:uidLastSave="{00000000-0000-0000-0000-000000000000}"/>
  <bookViews>
    <workbookView xWindow="0" yWindow="500" windowWidth="28800" windowHeight="16260" tabRatio="500" xr2:uid="{00000000-000D-0000-FFFF-FFFF00000000}"/>
  </bookViews>
  <sheets>
    <sheet name="Dashboard per gestione dei prog" sheetId="1" r:id="rId1"/>
    <sheet name="VUOTO - Dashboard gestione di p" sheetId="7" r:id="rId2"/>
    <sheet name="- Dichiarazione di non responsa" sheetId="8" r:id="rId3"/>
  </sheets>
  <externalReferences>
    <externalReference r:id="rId4"/>
    <externalReference r:id="rId5"/>
    <externalReference r:id="rId6"/>
  </externalReferences>
  <definedNames>
    <definedName name="end_time">'[1]Distributed Team Meeting Plan'!$E$6</definedName>
    <definedName name="LEADS_table">[2]!CRM_Leads_table[#Data]</definedName>
    <definedName name="_xlnm.Print_Area" localSheetId="0">'Dashboard per gestione dei prog'!$B$2:$I$39</definedName>
    <definedName name="_xlnm.Print_Area" localSheetId="1">'VUOTO - Dashboard gestione di p'!$B$1:$I$47</definedName>
    <definedName name="start_time">'[1]Distributed Team Meeting Plan'!$D$6</definedName>
    <definedName name="Type" localSheetId="2">'[3]Maintenance Work Order'!#REF!</definedName>
    <definedName name="Type">'[3]Maintenance Work Order'!#REF!</definedName>
    <definedName name="valHighlight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4" i="7" l="1"/>
  <c r="C45" i="7"/>
  <c r="C46" i="7"/>
  <c r="C43" i="7"/>
  <c r="C35" i="7"/>
  <c r="C36" i="7"/>
  <c r="C37" i="7"/>
  <c r="C38" i="7"/>
  <c r="C34" i="7"/>
  <c r="C36" i="1"/>
  <c r="C37" i="1"/>
  <c r="C38" i="1"/>
  <c r="C35" i="1"/>
  <c r="C27" i="1"/>
  <c r="C28" i="1"/>
  <c r="C29" i="1"/>
  <c r="C30" i="1"/>
  <c r="C26" i="1"/>
  <c r="F21" i="1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C39" i="7"/>
  <c r="D36" i="7"/>
  <c r="C47" i="7"/>
  <c r="D43" i="7"/>
  <c r="D38" i="7"/>
  <c r="D34" i="7"/>
  <c r="D37" i="7"/>
  <c r="D35" i="7"/>
  <c r="D39" i="7"/>
  <c r="D46" i="7"/>
  <c r="D44" i="7"/>
  <c r="D45" i="7"/>
  <c r="C39" i="1"/>
  <c r="D36" i="1"/>
  <c r="C31" i="1"/>
  <c r="D27" i="1"/>
  <c r="D47" i="7"/>
  <c r="D30" i="1"/>
  <c r="D26" i="1"/>
  <c r="D29" i="1"/>
  <c r="D28" i="1"/>
  <c r="D35" i="1"/>
  <c r="D38" i="1"/>
  <c r="D37" i="1"/>
  <c r="F11" i="1"/>
  <c r="D39" i="1"/>
  <c r="D31" i="1"/>
  <c r="F12" i="1"/>
  <c r="F13" i="1"/>
  <c r="F14" i="1"/>
  <c r="F15" i="1"/>
  <c r="F16" i="1"/>
  <c r="F17" i="1"/>
  <c r="F18" i="1"/>
  <c r="F19" i="1"/>
  <c r="F20" i="1"/>
  <c r="F22" i="1"/>
</calcChain>
</file>

<file path=xl/sharedStrings.xml><?xml version="1.0" encoding="utf-8"?>
<sst xmlns="http://schemas.openxmlformats.org/spreadsheetml/2006/main" count="178" uniqueCount="77">
  <si>
    <t>00/00/00</t>
  </si>
  <si>
    <t>%</t>
  </si>
  <si>
    <t>BUDGET</t>
  </si>
  <si>
    <t>Alex B.</t>
  </si>
  <si>
    <t>Frank C.</t>
  </si>
  <si>
    <t>Jacob S.</t>
  </si>
  <si>
    <t>Kennedy K.</t>
  </si>
  <si>
    <t>MODELLO DI DASHBOARD PER GESTIONE DEI PROGETTI</t>
  </si>
  <si>
    <t>NOME DELLA CAMPAGNA</t>
  </si>
  <si>
    <t>DATA</t>
  </si>
  <si>
    <t>STATO DEL PROGETTO</t>
  </si>
  <si>
    <t>% COMPLETAMENTO</t>
  </si>
  <si>
    <t>IN LINEA</t>
  </si>
  <si>
    <t>TIMELINE ATTIVITÀ</t>
  </si>
  <si>
    <t>DATI DELLA DASHBOARD</t>
  </si>
  <si>
    <t>TABELLA DELLE ATTIVITÀ</t>
  </si>
  <si>
    <t>NOME DELL'ATTIVITÀ</t>
  </si>
  <si>
    <t>ASSEGNATA A</t>
  </si>
  <si>
    <t>DATA DI INIZIO</t>
  </si>
  <si>
    <t>DATA DI FINE</t>
  </si>
  <si>
    <r>
      <t>DURATA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in giorni</t>
    </r>
  </si>
  <si>
    <t>STATO</t>
  </si>
  <si>
    <t>PRIORITÀ</t>
  </si>
  <si>
    <t>COMMENTI</t>
  </si>
  <si>
    <t>Fissare la riunione introduttiva</t>
  </si>
  <si>
    <t>Completato</t>
  </si>
  <si>
    <t>Alta</t>
  </si>
  <si>
    <t>Non iniziato</t>
  </si>
  <si>
    <t>Concordare gli obiettivi</t>
  </si>
  <si>
    <t>Media</t>
  </si>
  <si>
    <t>In corso</t>
  </si>
  <si>
    <t>Richieste dettagliate</t>
  </si>
  <si>
    <t>Bassa</t>
  </si>
  <si>
    <t>Richieste hardware</t>
  </si>
  <si>
    <t>Scaduto</t>
  </si>
  <si>
    <t>Piano definitivo delle risorse</t>
  </si>
  <si>
    <t>In attesa</t>
  </si>
  <si>
    <t>Personale</t>
  </si>
  <si>
    <t>Richieste tecniche</t>
  </si>
  <si>
    <t>Test</t>
  </si>
  <si>
    <t>Sviluppo Completato</t>
  </si>
  <si>
    <t>Configurazione hardware</t>
  </si>
  <si>
    <t>Test di sistema</t>
  </si>
  <si>
    <t>LANCIO</t>
  </si>
  <si>
    <t>% STATO ATTIVITÀ</t>
  </si>
  <si>
    <t>CONTEGGIO</t>
  </si>
  <si>
    <t>PIANIFICATO</t>
  </si>
  <si>
    <t>EFFETTIVO</t>
  </si>
  <si>
    <t>TOTALE</t>
  </si>
  <si>
    <t>% PRIORITÀ ATTIVITÀ</t>
  </si>
  <si>
    <t>ELEMENTI IN ATTESA</t>
  </si>
  <si>
    <t>Decisioni</t>
  </si>
  <si>
    <t>Azioni</t>
  </si>
  <si>
    <t xml:space="preserve">Richieste di modifica </t>
  </si>
  <si>
    <t>CLICCA QUI PER CREARE IN SMARTSHEET</t>
  </si>
  <si>
    <t>DASHBOARD DI GESTIONE PROGETTI</t>
  </si>
  <si>
    <t xml:space="preserve">Inserisci i dati della DASHBOARD nelle tabelle che iniziano alla riga 8. La grafica della dashboard si popola automaticamente. </t>
  </si>
  <si>
    <t>Determinare il personale</t>
  </si>
  <si>
    <t>Sviluppare la messaggistica</t>
  </si>
  <si>
    <t>Finalizzare il budget</t>
  </si>
  <si>
    <t>Comunicazioni via e-mail</t>
  </si>
  <si>
    <t>Design pagina di destinazione</t>
  </si>
  <si>
    <t>Post di blog mirato</t>
  </si>
  <si>
    <t>Produzione video</t>
  </si>
  <si>
    <t>Contenuti pubblicitari</t>
  </si>
  <si>
    <t>Promozione sui social media</t>
  </si>
  <si>
    <t>Attività 12</t>
  </si>
  <si>
    <t>Attività 13</t>
  </si>
  <si>
    <t>Attività 14</t>
  </si>
  <si>
    <t>Attività 15</t>
  </si>
  <si>
    <t>Attività 16</t>
  </si>
  <si>
    <t>Attività 17</t>
  </si>
  <si>
    <t>Attività 18</t>
  </si>
  <si>
    <t>Attività 19</t>
  </si>
  <si>
    <t>Attività 20</t>
  </si>
  <si>
    <t>si popola automaticamente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</si>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</sst>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12"/>
      <color theme="1"/>
      <name val="Century Gothic"/>
      <family val="1"/>
    </font>
    <font>
      <b/>
      <sz val="24"/>
      <color theme="1" tint="0.34998626667073579"/>
      <name val="Century Gothic"/>
      <family val="1"/>
    </font>
    <font>
      <u/>
      <sz val="22"/>
      <color theme="0"/>
      <name val="Century Gothic Bold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69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 wrapText="1"/>
    </xf>
    <xf numFmtId="10" fontId="12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vertical="center" wrapTex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0" fontId="4" fillId="0" borderId="4" xfId="0" applyFont="1" applyBorder="1" applyAlignment="1">
      <alignment horizontal="left" vertical="center" wrapText="1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4" xfId="0" applyNumberFormat="1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1" fillId="13" borderId="8" xfId="0" applyNumberFormat="1" applyFont="1" applyFill="1" applyBorder="1" applyAlignment="1">
      <alignment horizontal="center" vertical="center"/>
    </xf>
    <xf numFmtId="9" fontId="11" fillId="13" borderId="8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66" fontId="13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9" fontId="13" fillId="2" borderId="0" xfId="6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left" vertical="center" indent="1"/>
    </xf>
    <xf numFmtId="0" fontId="14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14" borderId="1" xfId="0" applyFont="1" applyFill="1" applyBorder="1" applyAlignment="1">
      <alignment horizontal="left" vertical="center" indent="1"/>
    </xf>
    <xf numFmtId="0" fontId="7" fillId="0" borderId="0" xfId="5"/>
    <xf numFmtId="166" fontId="17" fillId="2" borderId="4" xfId="0" applyNumberFormat="1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9" fontId="17" fillId="2" borderId="4" xfId="6" applyFont="1" applyFill="1" applyBorder="1" applyAlignment="1">
      <alignment horizontal="center" vertical="center" wrapText="1"/>
    </xf>
    <xf numFmtId="0" fontId="18" fillId="2" borderId="0" xfId="0" applyFont="1" applyFill="1" applyAlignment="1">
      <alignment vertical="center"/>
    </xf>
    <xf numFmtId="0" fontId="4" fillId="15" borderId="0" xfId="0" applyFont="1" applyFill="1" applyAlignment="1">
      <alignment horizontal="left" vertical="center" wrapText="1" indent="1"/>
    </xf>
    <xf numFmtId="0" fontId="15" fillId="2" borderId="0" xfId="0" applyFont="1" applyFill="1" applyAlignment="1">
      <alignment vertical="center"/>
    </xf>
    <xf numFmtId="0" fontId="19" fillId="8" borderId="0" xfId="7" applyFont="1" applyFill="1" applyAlignment="1">
      <alignment horizontal="center" vertical="center"/>
    </xf>
    <xf numFmtId="0" fontId="17" fillId="2" borderId="5" xfId="0" applyFont="1" applyFill="1" applyBorder="1" applyAlignment="1">
      <alignment horizontal="left" vertical="center" indent="1"/>
    </xf>
    <xf numFmtId="0" fontId="17" fillId="2" borderId="6" xfId="0" applyFont="1" applyFill="1" applyBorder="1" applyAlignment="1">
      <alignment horizontal="left" vertical="center" indent="1"/>
    </xf>
    <xf numFmtId="0" fontId="17" fillId="2" borderId="7" xfId="0" applyFont="1" applyFill="1" applyBorder="1" applyAlignment="1">
      <alignment horizontal="left" vertical="center" indent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0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AE2AE"/>
        </patternFill>
      </fill>
    </dxf>
    <dxf>
      <fill>
        <patternFill>
          <bgColor theme="7" tint="0.59996337778862885"/>
        </patternFill>
      </fill>
    </dxf>
    <dxf>
      <fill>
        <patternFill>
          <bgColor rgb="FFFFAFAE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AE2AE"/>
        </patternFill>
      </fill>
    </dxf>
    <dxf>
      <fill>
        <patternFill>
          <bgColor theme="7" tint="0.59996337778862885"/>
        </patternFill>
      </fill>
    </dxf>
    <dxf>
      <fill>
        <patternFill>
          <bgColor rgb="FFFFAFAE"/>
        </patternFill>
      </fill>
    </dxf>
    <dxf>
      <fill>
        <patternFill>
          <bgColor theme="7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2D2D2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81D6F0"/>
      <color rgb="FF00BD32"/>
      <color rgb="FFDAE2AE"/>
      <color rgb="FFFFAFAE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'Dashboard per gestione dei prog'!$D$10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'Dashboard per gestione dei prog'!$B$11:$B$22</c:f>
              <c:strCache>
                <c:ptCount val="12"/>
                <c:pt idx="0">
                  <c:v>Fissare la riunione introduttiva</c:v>
                </c:pt>
                <c:pt idx="1">
                  <c:v>Concordare gli obiettivi</c:v>
                </c:pt>
                <c:pt idx="2">
                  <c:v>Richieste dettagliate</c:v>
                </c:pt>
                <c:pt idx="3">
                  <c:v>Richieste hardware</c:v>
                </c:pt>
                <c:pt idx="4">
                  <c:v>Piano definitivo delle risorse</c:v>
                </c:pt>
                <c:pt idx="5">
                  <c:v>Personale</c:v>
                </c:pt>
                <c:pt idx="6">
                  <c:v>Richieste tecniche</c:v>
                </c:pt>
                <c:pt idx="7">
                  <c:v>Test</c:v>
                </c:pt>
                <c:pt idx="8">
                  <c:v>Sviluppo Completato</c:v>
                </c:pt>
                <c:pt idx="9">
                  <c:v>Configurazione hardware</c:v>
                </c:pt>
                <c:pt idx="10">
                  <c:v>Test di sistema</c:v>
                </c:pt>
                <c:pt idx="11">
                  <c:v>LANCIO</c:v>
                </c:pt>
              </c:strCache>
            </c:strRef>
          </c:cat>
          <c:val>
            <c:numRef>
              <c:f>'Dashboard per gestione dei prog'!$D$11:$D$22</c:f>
              <c:numCache>
                <c:formatCode>mm/dd</c:formatCode>
                <c:ptCount val="12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'Dashboard per gestione dei prog'!$F$10</c:f>
              <c:strCache>
                <c:ptCount val="1"/>
                <c:pt idx="0">
                  <c:v>DURATA 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81D6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'Dashboard per gestione dei prog'!$B$11:$B$22</c:f>
              <c:strCache>
                <c:ptCount val="12"/>
                <c:pt idx="0">
                  <c:v>Fissare la riunione introduttiva</c:v>
                </c:pt>
                <c:pt idx="1">
                  <c:v>Concordare gli obiettivi</c:v>
                </c:pt>
                <c:pt idx="2">
                  <c:v>Richieste dettagliate</c:v>
                </c:pt>
                <c:pt idx="3">
                  <c:v>Richieste hardware</c:v>
                </c:pt>
                <c:pt idx="4">
                  <c:v>Piano definitivo delle risorse</c:v>
                </c:pt>
                <c:pt idx="5">
                  <c:v>Personale</c:v>
                </c:pt>
                <c:pt idx="6">
                  <c:v>Richieste tecniche</c:v>
                </c:pt>
                <c:pt idx="7">
                  <c:v>Test</c:v>
                </c:pt>
                <c:pt idx="8">
                  <c:v>Sviluppo Completato</c:v>
                </c:pt>
                <c:pt idx="9">
                  <c:v>Configurazione hardware</c:v>
                </c:pt>
                <c:pt idx="10">
                  <c:v>Test di sistema</c:v>
                </c:pt>
                <c:pt idx="11">
                  <c:v>LANCIO</c:v>
                </c:pt>
              </c:strCache>
            </c:strRef>
          </c:cat>
          <c:val>
            <c:numRef>
              <c:f>'Dashboard per gestione dei prog'!$F$11:$F$22</c:f>
              <c:numCache>
                <c:formatCode>0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PRIORITÀ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E41-1043-A8FA-256986F8469C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E41-1043-A8FA-256986F8469C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Dashboard gestione di p'!$B$43:$B$46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'VUOTO - Dashboard gestione di p'!$C$43:$C$46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41-1043-A8FA-256986F8469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E41-1043-A8FA-256986F8469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E41-1043-A8FA-256986F8469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Dashboard gestione di p'!$B$43:$B$46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'VUOTO - Dashboard gestione di p'!$C$43:$C$46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E41-1043-A8FA-256986F8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STATO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per gestione dei prog'!$B$26:$B$30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'Dashboard per gestione dei prog'!$C$26:$C$30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per gestione dei prog'!$B$26:$B$30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'Dashboard per gestione dei prog'!$C$26:$C$30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it-IT"/>
              <a:t>BUDGET</a:t>
            </a:r>
          </a:p>
          <a:p>
            <a:pPr rtl="0"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'Dashboard per gestione dei prog'!$F$25:$F$26</c:f>
              <c:strCache>
                <c:ptCount val="2"/>
                <c:pt idx="0">
                  <c:v>PIANIFICATO</c:v>
                </c:pt>
                <c:pt idx="1">
                  <c:v>EFFETTIVO</c:v>
                </c:pt>
              </c:strCache>
            </c:strRef>
          </c:cat>
          <c:val>
            <c:numRef>
              <c:f>'Dashboard per gestione dei prog'!$G$25:$G$26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ELEMENTI IN ATTESA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'Dashboard per gestione dei prog'!$F$34:$F$36</c:f>
              <c:strCache>
                <c:ptCount val="3"/>
                <c:pt idx="0">
                  <c:v>Decisioni</c:v>
                </c:pt>
                <c:pt idx="1">
                  <c:v>Azioni</c:v>
                </c:pt>
                <c:pt idx="2">
                  <c:v>Richieste di modifica </c:v>
                </c:pt>
              </c:strCache>
            </c:strRef>
          </c:cat>
          <c:val>
            <c:numRef>
              <c:f>'Dashboard per gestione dei prog'!$G$34:$G$36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PRIORITÀ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per gestione dei prog'!$B$35:$B$38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'Dashboard per gestione dei prog'!$C$35:$C$38</c:f>
              <c:numCache>
                <c:formatCode>0</c:formatCode>
                <c:ptCount val="4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per gestione dei prog'!$B$35:$B$38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'Dashboard per gestione dei prog'!$C$35:$C$38</c:f>
              <c:numCache>
                <c:formatCode>0</c:formatCode>
                <c:ptCount val="4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Dashboard gestione di p'!$D$10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'VUOTO - Dashboard gestione di p'!$B$11:$B$30</c:f>
              <c:strCache>
                <c:ptCount val="20"/>
                <c:pt idx="0">
                  <c:v>Fissare la riunione introduttiva</c:v>
                </c:pt>
                <c:pt idx="1">
                  <c:v>Concordare gli obiettivi</c:v>
                </c:pt>
                <c:pt idx="2">
                  <c:v>Determinare il personale</c:v>
                </c:pt>
                <c:pt idx="3">
                  <c:v>Sviluppare la messaggistica</c:v>
                </c:pt>
                <c:pt idx="4">
                  <c:v>Finalizzare il budget</c:v>
                </c:pt>
                <c:pt idx="5">
                  <c:v>Comunicazioni via e-mail</c:v>
                </c:pt>
                <c:pt idx="6">
                  <c:v>Design pagina di destinazione</c:v>
                </c:pt>
                <c:pt idx="7">
                  <c:v>Post di blog mirato</c:v>
                </c:pt>
                <c:pt idx="8">
                  <c:v>Produzione video</c:v>
                </c:pt>
                <c:pt idx="9">
                  <c:v>Contenuti pubblicitari</c:v>
                </c:pt>
                <c:pt idx="10">
                  <c:v>Promozione sui social media</c:v>
                </c:pt>
                <c:pt idx="11">
                  <c:v>Attività 12</c:v>
                </c:pt>
                <c:pt idx="12">
                  <c:v>Attività 13</c:v>
                </c:pt>
                <c:pt idx="13">
                  <c:v>Attività 14</c:v>
                </c:pt>
                <c:pt idx="14">
                  <c:v>Attività 15</c:v>
                </c:pt>
                <c:pt idx="15">
                  <c:v>Attività 16</c:v>
                </c:pt>
                <c:pt idx="16">
                  <c:v>Attività 17</c:v>
                </c:pt>
                <c:pt idx="17">
                  <c:v>Attività 18</c:v>
                </c:pt>
                <c:pt idx="18">
                  <c:v>Attività 19</c:v>
                </c:pt>
                <c:pt idx="19">
                  <c:v>Attività 20</c:v>
                </c:pt>
              </c:strCache>
            </c:strRef>
          </c:cat>
          <c:val>
            <c:numRef>
              <c:f>'VUOTO - Dashboard gestione di p'!$D$11:$D$30</c:f>
              <c:numCache>
                <c:formatCode>mm/dd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2F81-A049-A257-A59A1847A9D3}"/>
            </c:ext>
          </c:extLst>
        </c:ser>
        <c:ser>
          <c:idx val="1"/>
          <c:order val="1"/>
          <c:tx>
            <c:strRef>
              <c:f>'VUOTO - Dashboard gestione di p'!$F$10</c:f>
              <c:strCache>
                <c:ptCount val="1"/>
                <c:pt idx="0">
                  <c:v>DURATA 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81-A049-A257-A59A1847A9D3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81-A049-A257-A59A1847A9D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81-A049-A257-A59A1847A9D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F81-A049-A257-A59A1847A9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81-A049-A257-A59A1847A9D3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81-A049-A257-A59A1847A9D3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F81-A049-A257-A59A1847A9D3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81-A049-A257-A59A1847A9D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81-A049-A257-A59A1847A9D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81-A049-A257-A59A1847A9D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F81-A049-A257-A59A1847A9D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F81-A049-A257-A59A1847A9D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F81-A049-A257-A59A1847A9D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F81-A049-A257-A59A1847A9D3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F81-A049-A257-A59A1847A9D3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F81-A049-A257-A59A1847A9D3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F81-A049-A257-A59A1847A9D3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F81-A049-A257-A59A1847A9D3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F81-A049-A257-A59A1847A9D3}"/>
              </c:ext>
            </c:extLst>
          </c:dPt>
          <c:cat>
            <c:strRef>
              <c:f>'VUOTO - Dashboard gestione di p'!$B$11:$B$30</c:f>
              <c:strCache>
                <c:ptCount val="20"/>
                <c:pt idx="0">
                  <c:v>Fissare la riunione introduttiva</c:v>
                </c:pt>
                <c:pt idx="1">
                  <c:v>Concordare gli obiettivi</c:v>
                </c:pt>
                <c:pt idx="2">
                  <c:v>Determinare il personale</c:v>
                </c:pt>
                <c:pt idx="3">
                  <c:v>Sviluppare la messaggistica</c:v>
                </c:pt>
                <c:pt idx="4">
                  <c:v>Finalizzare il budget</c:v>
                </c:pt>
                <c:pt idx="5">
                  <c:v>Comunicazioni via e-mail</c:v>
                </c:pt>
                <c:pt idx="6">
                  <c:v>Design pagina di destinazione</c:v>
                </c:pt>
                <c:pt idx="7">
                  <c:v>Post di blog mirato</c:v>
                </c:pt>
                <c:pt idx="8">
                  <c:v>Produzione video</c:v>
                </c:pt>
                <c:pt idx="9">
                  <c:v>Contenuti pubblicitari</c:v>
                </c:pt>
                <c:pt idx="10">
                  <c:v>Promozione sui social media</c:v>
                </c:pt>
                <c:pt idx="11">
                  <c:v>Attività 12</c:v>
                </c:pt>
                <c:pt idx="12">
                  <c:v>Attività 13</c:v>
                </c:pt>
                <c:pt idx="13">
                  <c:v>Attività 14</c:v>
                </c:pt>
                <c:pt idx="14">
                  <c:v>Attività 15</c:v>
                </c:pt>
                <c:pt idx="15">
                  <c:v>Attività 16</c:v>
                </c:pt>
                <c:pt idx="16">
                  <c:v>Attività 17</c:v>
                </c:pt>
                <c:pt idx="17">
                  <c:v>Attività 18</c:v>
                </c:pt>
                <c:pt idx="18">
                  <c:v>Attività 19</c:v>
                </c:pt>
                <c:pt idx="19">
                  <c:v>Attività 20</c:v>
                </c:pt>
              </c:strCache>
            </c:strRef>
          </c:cat>
          <c:val>
            <c:numRef>
              <c:f>'VUOTO - Dashboard gestione di p'!$F$11:$F$30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F81-A049-A257-A59A1847A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STATO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Dashboard gestione di p'!$B$34:$B$38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'VUOTO - Dashboard gestione di p'!$C$34:$C$38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C7-8E4F-95DE-178B899F3E3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Dashboard gestione di p'!$B$34:$B$38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'VUOTO - Dashboard gestione di p'!$C$34:$C$38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9C7-8E4F-95DE-178B899F3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it-IT"/>
              <a:t>BUDGET</a:t>
            </a:r>
          </a:p>
          <a:p>
            <a:pPr rtl="0"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7170454545454544"/>
          <c:y val="0.29364341957255341"/>
          <c:w val="0.75686873657838227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7080-E049-8153-968E91CFC963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7080-E049-8153-968E91CFC963}"/>
              </c:ext>
            </c:extLst>
          </c:dPt>
          <c:cat>
            <c:strRef>
              <c:f>'VUOTO - Dashboard gestione di p'!$F$33:$F$34</c:f>
              <c:strCache>
                <c:ptCount val="2"/>
                <c:pt idx="0">
                  <c:v>PIANIFICATO</c:v>
                </c:pt>
                <c:pt idx="1">
                  <c:v>EFFETTIVO</c:v>
                </c:pt>
              </c:strCache>
            </c:strRef>
          </c:cat>
          <c:val>
            <c:numRef>
              <c:f>'VUOTO - Dashboard gestione di p'!$G$33:$G$34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80-E049-8153-968E91CFC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ELEMENTI IN ATTESA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10E6-B242-A357-03CD99D451C2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10E6-B242-A357-03CD99D451C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10E6-B242-A357-03CD99D451C2}"/>
              </c:ext>
            </c:extLst>
          </c:dPt>
          <c:cat>
            <c:strRef>
              <c:f>'VUOTO - Dashboard gestione di p'!$F$42:$F$44</c:f>
              <c:strCache>
                <c:ptCount val="3"/>
                <c:pt idx="0">
                  <c:v>Decisioni</c:v>
                </c:pt>
                <c:pt idx="1">
                  <c:v>Azioni</c:v>
                </c:pt>
                <c:pt idx="2">
                  <c:v>Richieste di modifica </c:v>
                </c:pt>
              </c:strCache>
            </c:strRef>
          </c:cat>
          <c:val>
            <c:numRef>
              <c:f>'VUOTO - Dashboard gestione di p'!$G$42:$G$44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E6-B242-A357-03CD99D45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it.smartsheet.com/try-it?trp=37874&amp;utm_language=IT&amp;utm_source=template-excel&amp;utm_medium=content&amp;utm_campaign=ic-Project+Management+Dashboard-excel-37874-it&amp;lpa=ic+Project+Management+Dashboard+excel+37874+it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317500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2247900</xdr:colOff>
      <xdr:row>0</xdr:row>
      <xdr:rowOff>50800</xdr:rowOff>
    </xdr:from>
    <xdr:to>
      <xdr:col>13</xdr:col>
      <xdr:colOff>0</xdr:colOff>
      <xdr:row>0</xdr:row>
      <xdr:rowOff>513916</xdr:rowOff>
    </xdr:to>
    <xdr:pic>
      <xdr:nvPicPr>
        <xdr:cNvPr id="2" name="Picture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C47F60B-EFA6-5CE5-50B5-FE7E29D17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106400" y="50800"/>
          <a:ext cx="4089400" cy="4631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9AC6D3-FE28-5E45-8D69-107980BE9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01D737D-0B05-A142-8601-17B048663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393700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CC403E-70F4-C649-8819-40713D810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EF5123-E077-7442-B74D-A8D9F6D01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A380152-89EE-B846-A9DB-DFC4B50C0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177800</xdr:colOff>
      <xdr:row>4</xdr:row>
      <xdr:rowOff>38100</xdr:rowOff>
    </xdr:from>
    <xdr:to>
      <xdr:col>14</xdr:col>
      <xdr:colOff>368300</xdr:colOff>
      <xdr:row>4</xdr:row>
      <xdr:rowOff>3975100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5AFBB8F-D44D-984F-AEF2-6B9F2AA5B6F9}"/>
            </a:ext>
          </a:extLst>
        </xdr:cNvPr>
        <xdr:cNvGrpSpPr/>
      </xdr:nvGrpSpPr>
      <xdr:grpSpPr>
        <a:xfrm>
          <a:off x="14909800" y="1816100"/>
          <a:ext cx="2908300" cy="3937000"/>
          <a:chOff x="16992600" y="7112000"/>
          <a:chExt cx="2908300" cy="3937000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2BD29113-E070-7148-BF09-35A834021F4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C4B726B-863D-A94B-9C53-62E99766B310}"/>
              </a:ext>
            </a:extLst>
          </xdr:cNvPr>
          <xdr:cNvSpPr txBox="1"/>
        </xdr:nvSpPr>
        <xdr:spPr>
          <a:xfrm>
            <a:off x="17564100" y="7112000"/>
            <a:ext cx="2311400" cy="124968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Fai clic con il tasto destro del mouse sull’asse orizzontale (valore) per formattare le impostazioni Minimo e Massimo associate in Opzioni asse.* Elimina eventuali righe non popolate nella tabella.*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3ADAE313-8EE0-CF4C-B4CD-88C4B0E124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3024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874&amp;utm_language=IT&amp;utm_source=template-excel&amp;utm_medium=content&amp;utm_campaign=ic-Project+Management+Dashboard-excel-37874-it&amp;lpa=ic+Project+Management+Dashboard+excel+37874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6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2" width="35.83203125" style="6" customWidth="1"/>
    <col min="3" max="3" width="20.83203125" style="6" customWidth="1"/>
    <col min="4" max="5" width="10.83203125" style="6" customWidth="1"/>
    <col min="6" max="6" width="19.6640625" style="6" customWidth="1"/>
    <col min="7" max="7" width="20.83203125" style="6" customWidth="1"/>
    <col min="8" max="8" width="20.33203125" style="6" customWidth="1"/>
    <col min="9" max="9" width="50.83203125" style="6" customWidth="1"/>
    <col min="10" max="10" width="3.33203125" style="6" customWidth="1"/>
    <col min="11" max="11" width="12.83203125" style="6" customWidth="1"/>
    <col min="12" max="12" width="3.33203125" style="6" customWidth="1"/>
    <col min="13" max="13" width="12.8320312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s="10" customFormat="1" ht="42" customHeight="1">
      <c r="B1" s="62" t="s">
        <v>7</v>
      </c>
    </row>
    <row r="2" spans="1:258" s="23" customFormat="1" ht="25" customHeight="1">
      <c r="A2" s="18"/>
      <c r="B2" s="19" t="s">
        <v>8</v>
      </c>
      <c r="C2" s="20"/>
      <c r="D2" s="19"/>
      <c r="E2" s="19"/>
      <c r="F2" s="21" t="s">
        <v>9</v>
      </c>
      <c r="G2" s="22" t="s">
        <v>10</v>
      </c>
      <c r="H2" s="21" t="s">
        <v>11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258" ht="35" customHeight="1" thickBot="1">
      <c r="A3" s="1"/>
      <c r="B3" s="66"/>
      <c r="C3" s="67"/>
      <c r="D3" s="67"/>
      <c r="E3" s="68"/>
      <c r="F3" s="59" t="s">
        <v>0</v>
      </c>
      <c r="G3" s="60" t="s">
        <v>12</v>
      </c>
      <c r="H3" s="61">
        <v>0.72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>
      <c r="A4" s="1"/>
      <c r="B4" s="53" t="s">
        <v>13</v>
      </c>
      <c r="C4" s="49"/>
      <c r="D4" s="49"/>
      <c r="E4" s="49"/>
      <c r="F4" s="50"/>
      <c r="G4" s="51"/>
      <c r="H4" s="5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" customHeight="1">
      <c r="A8" s="1"/>
      <c r="B8" s="64" t="s">
        <v>14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" customHeight="1">
      <c r="A9" s="1"/>
      <c r="B9" s="25" t="s">
        <v>15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5" customHeight="1">
      <c r="A10" s="9"/>
      <c r="B10" s="13" t="s">
        <v>16</v>
      </c>
      <c r="C10" s="13" t="s">
        <v>17</v>
      </c>
      <c r="D10" s="30" t="s">
        <v>18</v>
      </c>
      <c r="E10" s="30" t="s">
        <v>19</v>
      </c>
      <c r="F10" s="31" t="s">
        <v>20</v>
      </c>
      <c r="G10" s="13" t="s">
        <v>21</v>
      </c>
      <c r="H10" s="13" t="s">
        <v>22</v>
      </c>
      <c r="I10" s="13" t="s">
        <v>23</v>
      </c>
      <c r="J10" s="9"/>
      <c r="K10" s="13" t="s">
        <v>21</v>
      </c>
      <c r="L10" s="9"/>
      <c r="M10" s="13" t="s">
        <v>22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3" customHeight="1">
      <c r="A11" s="7"/>
      <c r="B11" s="3" t="s">
        <v>24</v>
      </c>
      <c r="C11" s="2" t="s">
        <v>3</v>
      </c>
      <c r="D11" s="32">
        <v>45293</v>
      </c>
      <c r="E11" s="32">
        <v>45299</v>
      </c>
      <c r="F11" s="33">
        <f>IF(D11=0,0,E11-D11)</f>
        <v>6</v>
      </c>
      <c r="G11" s="2" t="s">
        <v>25</v>
      </c>
      <c r="H11" s="2" t="s">
        <v>26</v>
      </c>
      <c r="I11" s="2"/>
      <c r="K11" s="24" t="s">
        <v>27</v>
      </c>
      <c r="L11" s="7"/>
      <c r="M11" s="14" t="s">
        <v>26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" customHeight="1">
      <c r="A12" s="7"/>
      <c r="B12" s="3" t="s">
        <v>28</v>
      </c>
      <c r="C12" s="4" t="s">
        <v>4</v>
      </c>
      <c r="D12" s="34">
        <v>45295</v>
      </c>
      <c r="E12" s="34">
        <v>45302</v>
      </c>
      <c r="F12" s="33">
        <f t="shared" ref="F12:F22" si="0">IF(D12=0,0,E12-D12)</f>
        <v>7</v>
      </c>
      <c r="G12" s="3" t="s">
        <v>25</v>
      </c>
      <c r="H12" s="3" t="s">
        <v>29</v>
      </c>
      <c r="I12" s="2"/>
      <c r="K12" s="3" t="s">
        <v>30</v>
      </c>
      <c r="L12" s="7"/>
      <c r="M12" s="15" t="s">
        <v>29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" customHeight="1">
      <c r="A13" s="7"/>
      <c r="B13" s="3" t="s">
        <v>31</v>
      </c>
      <c r="C13" s="4" t="s">
        <v>5</v>
      </c>
      <c r="D13" s="34">
        <v>45298</v>
      </c>
      <c r="E13" s="34">
        <v>45302</v>
      </c>
      <c r="F13" s="33">
        <f t="shared" si="0"/>
        <v>4</v>
      </c>
      <c r="G13" s="3" t="s">
        <v>25</v>
      </c>
      <c r="H13" s="3" t="s">
        <v>32</v>
      </c>
      <c r="I13" s="2"/>
      <c r="K13" s="3" t="s">
        <v>25</v>
      </c>
      <c r="L13" s="7"/>
      <c r="M13" s="16" t="s">
        <v>32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" customHeight="1">
      <c r="A14" s="7"/>
      <c r="B14" s="3" t="s">
        <v>33</v>
      </c>
      <c r="C14" s="11" t="s">
        <v>5</v>
      </c>
      <c r="D14" s="34">
        <v>45301</v>
      </c>
      <c r="E14" s="34">
        <v>45306</v>
      </c>
      <c r="F14" s="33">
        <f t="shared" si="0"/>
        <v>5</v>
      </c>
      <c r="G14" s="3" t="s">
        <v>25</v>
      </c>
      <c r="H14" s="3" t="s">
        <v>32</v>
      </c>
      <c r="I14" s="2"/>
      <c r="K14" s="11" t="s">
        <v>34</v>
      </c>
      <c r="L14" s="7"/>
      <c r="M14" s="11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" customHeight="1">
      <c r="A15" s="7"/>
      <c r="B15" s="3" t="s">
        <v>35</v>
      </c>
      <c r="C15" s="4" t="s">
        <v>5</v>
      </c>
      <c r="D15" s="34">
        <v>45304</v>
      </c>
      <c r="E15" s="34">
        <v>45311</v>
      </c>
      <c r="F15" s="33">
        <f t="shared" si="0"/>
        <v>7</v>
      </c>
      <c r="G15" s="3" t="s">
        <v>25</v>
      </c>
      <c r="H15" s="3" t="s">
        <v>32</v>
      </c>
      <c r="I15" s="2"/>
      <c r="J15" s="7"/>
      <c r="K15" s="11" t="s">
        <v>36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3" customHeight="1">
      <c r="A16" s="7"/>
      <c r="B16" s="3" t="s">
        <v>37</v>
      </c>
      <c r="C16" s="4" t="s">
        <v>3</v>
      </c>
      <c r="D16" s="34">
        <v>45307</v>
      </c>
      <c r="E16" s="34">
        <v>45320</v>
      </c>
      <c r="F16" s="33">
        <f t="shared" si="0"/>
        <v>13</v>
      </c>
      <c r="G16" s="3" t="s">
        <v>34</v>
      </c>
      <c r="H16" s="3" t="s">
        <v>26</v>
      </c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3" customHeight="1">
      <c r="A17" s="7"/>
      <c r="B17" s="3" t="s">
        <v>38</v>
      </c>
      <c r="C17" s="12" t="s">
        <v>4</v>
      </c>
      <c r="D17" s="34">
        <v>45310</v>
      </c>
      <c r="E17" s="32">
        <v>45323</v>
      </c>
      <c r="F17" s="33">
        <f t="shared" si="0"/>
        <v>13</v>
      </c>
      <c r="G17" s="3" t="s">
        <v>30</v>
      </c>
      <c r="H17" s="3" t="s">
        <v>26</v>
      </c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3" customHeight="1">
      <c r="A18" s="7"/>
      <c r="B18" s="3" t="s">
        <v>39</v>
      </c>
      <c r="C18" s="12" t="s">
        <v>6</v>
      </c>
      <c r="D18" s="34">
        <v>45313</v>
      </c>
      <c r="E18" s="32">
        <v>45331</v>
      </c>
      <c r="F18" s="33">
        <f t="shared" si="0"/>
        <v>18</v>
      </c>
      <c r="G18" s="3" t="s">
        <v>30</v>
      </c>
      <c r="H18" s="3" t="s">
        <v>26</v>
      </c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3" customHeight="1">
      <c r="A19" s="7"/>
      <c r="B19" s="3" t="s">
        <v>40</v>
      </c>
      <c r="C19" s="12" t="s">
        <v>5</v>
      </c>
      <c r="D19" s="34">
        <v>45316</v>
      </c>
      <c r="E19" s="32">
        <v>45327</v>
      </c>
      <c r="F19" s="33">
        <f t="shared" si="0"/>
        <v>11</v>
      </c>
      <c r="G19" s="3" t="s">
        <v>30</v>
      </c>
      <c r="H19" s="3" t="s">
        <v>26</v>
      </c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3" customHeight="1">
      <c r="A20" s="7"/>
      <c r="B20" s="3" t="s">
        <v>41</v>
      </c>
      <c r="C20" s="12" t="s">
        <v>3</v>
      </c>
      <c r="D20" s="34">
        <v>45319</v>
      </c>
      <c r="E20" s="32">
        <v>45328</v>
      </c>
      <c r="F20" s="33">
        <f t="shared" si="0"/>
        <v>9</v>
      </c>
      <c r="G20" s="3" t="s">
        <v>36</v>
      </c>
      <c r="H20" s="3" t="s">
        <v>26</v>
      </c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3" customHeight="1">
      <c r="A21" s="7"/>
      <c r="B21" s="3" t="s">
        <v>42</v>
      </c>
      <c r="C21" s="12" t="s">
        <v>6</v>
      </c>
      <c r="D21" s="34">
        <v>45322</v>
      </c>
      <c r="E21" s="32">
        <v>45324</v>
      </c>
      <c r="F21" s="33">
        <f t="shared" ref="F21" si="1">IF(D21=0,0,E21-D21)</f>
        <v>2</v>
      </c>
      <c r="G21" s="3" t="s">
        <v>27</v>
      </c>
      <c r="H21" s="3" t="s">
        <v>29</v>
      </c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3" customHeight="1">
      <c r="A22" s="7"/>
      <c r="B22" s="3" t="s">
        <v>43</v>
      </c>
      <c r="C22" s="12"/>
      <c r="D22" s="34">
        <v>45325</v>
      </c>
      <c r="E22" s="32">
        <v>45326</v>
      </c>
      <c r="F22" s="33">
        <f t="shared" si="0"/>
        <v>1</v>
      </c>
      <c r="G22" s="3" t="s">
        <v>27</v>
      </c>
      <c r="H22" s="3" t="s">
        <v>29</v>
      </c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5" customHeight="1">
      <c r="A24" s="1"/>
      <c r="B24" s="25" t="s">
        <v>44</v>
      </c>
      <c r="C24" s="1"/>
      <c r="D24" s="1"/>
      <c r="E24" s="1"/>
      <c r="F24" s="25" t="s">
        <v>2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7" customFormat="1" ht="23" customHeight="1">
      <c r="B25" s="47" t="s">
        <v>21</v>
      </c>
      <c r="C25" s="48" t="s">
        <v>45</v>
      </c>
      <c r="D25" s="48" t="s">
        <v>1</v>
      </c>
      <c r="F25" s="38" t="s">
        <v>46</v>
      </c>
      <c r="G25" s="36">
        <v>80000</v>
      </c>
    </row>
    <row r="26" spans="1:258" s="17" customFormat="1" ht="23" customHeight="1" thickBot="1">
      <c r="B26" s="26" t="s">
        <v>27</v>
      </c>
      <c r="C26" s="41">
        <f>COUNTIF(G$11:G$22,B26)</f>
        <v>2</v>
      </c>
      <c r="D26" s="42">
        <f>IFERROR(C26/C31,"")</f>
        <v>0.16666666666666666</v>
      </c>
      <c r="F26" s="39" t="s">
        <v>47</v>
      </c>
      <c r="G26" s="37">
        <v>50000</v>
      </c>
    </row>
    <row r="27" spans="1:258" s="17" customFormat="1" ht="23" customHeight="1">
      <c r="B27" s="3" t="s">
        <v>30</v>
      </c>
      <c r="C27" s="41">
        <f t="shared" ref="C27:C30" si="2">COUNTIF(G$11:G$22,B27)</f>
        <v>3</v>
      </c>
      <c r="D27" s="42">
        <f>IFERROR(C27/C31,"")</f>
        <v>0.25</v>
      </c>
    </row>
    <row r="28" spans="1:258" s="17" customFormat="1" ht="23" customHeight="1">
      <c r="B28" s="27" t="s">
        <v>25</v>
      </c>
      <c r="C28" s="41">
        <f t="shared" si="2"/>
        <v>5</v>
      </c>
      <c r="D28" s="42">
        <f>IFERROR(C28/C31,"")</f>
        <v>0.41666666666666669</v>
      </c>
    </row>
    <row r="29" spans="1:258" s="17" customFormat="1" ht="23" customHeight="1">
      <c r="B29" s="28" t="s">
        <v>34</v>
      </c>
      <c r="C29" s="41">
        <f t="shared" si="2"/>
        <v>1</v>
      </c>
      <c r="D29" s="42">
        <f>IFERROR(C29/C31,"")</f>
        <v>8.3333333333333329E-2</v>
      </c>
    </row>
    <row r="30" spans="1:258" s="17" customFormat="1" ht="23" customHeight="1" thickBot="1">
      <c r="B30" s="29" t="s">
        <v>36</v>
      </c>
      <c r="C30" s="43">
        <f t="shared" si="2"/>
        <v>1</v>
      </c>
      <c r="D30" s="44">
        <f>IFERROR(C30/C31,"")</f>
        <v>8.3333333333333329E-2</v>
      </c>
    </row>
    <row r="31" spans="1:258" s="17" customFormat="1" ht="23" customHeight="1">
      <c r="B31" s="35" t="s">
        <v>48</v>
      </c>
      <c r="C31" s="45">
        <f>SUM(C26:C30)</f>
        <v>12</v>
      </c>
      <c r="D31" s="46">
        <f>SUM(D26:D30)</f>
        <v>1</v>
      </c>
    </row>
    <row r="32" spans="1:258" s="17" customFormat="1"/>
    <row r="33" spans="1:258" ht="25" customHeight="1">
      <c r="A33" s="1"/>
      <c r="B33" s="25" t="s">
        <v>49</v>
      </c>
      <c r="C33" s="1"/>
      <c r="D33" s="1"/>
      <c r="E33" s="1"/>
      <c r="F33" s="54" t="s">
        <v>50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7" customFormat="1" ht="23" customHeight="1">
      <c r="B34" s="47" t="s">
        <v>22</v>
      </c>
      <c r="C34" s="48" t="s">
        <v>45</v>
      </c>
      <c r="D34" s="48" t="s">
        <v>1</v>
      </c>
      <c r="F34" s="56" t="s">
        <v>51</v>
      </c>
      <c r="G34" s="36">
        <v>5</v>
      </c>
    </row>
    <row r="35" spans="1:258" s="17" customFormat="1" ht="23" customHeight="1">
      <c r="B35" s="14" t="s">
        <v>26</v>
      </c>
      <c r="C35" s="41">
        <f>COUNTIF(H$11:H$22, B35)</f>
        <v>6</v>
      </c>
      <c r="D35" s="42">
        <f>IFERROR(C35/C39,"")</f>
        <v>0.5</v>
      </c>
      <c r="F35" s="55" t="s">
        <v>52</v>
      </c>
      <c r="G35" s="36">
        <v>2</v>
      </c>
    </row>
    <row r="36" spans="1:258" s="17" customFormat="1" ht="23" customHeight="1">
      <c r="B36" s="15" t="s">
        <v>29</v>
      </c>
      <c r="C36" s="41">
        <f t="shared" ref="C36:C38" si="3">COUNTIF(H$11:H$22, B36)</f>
        <v>3</v>
      </c>
      <c r="D36" s="42">
        <f>IFERROR(C36/C39,"")</f>
        <v>0.25</v>
      </c>
      <c r="F36" s="57" t="s">
        <v>53</v>
      </c>
      <c r="G36" s="36">
        <v>4</v>
      </c>
    </row>
    <row r="37" spans="1:258" s="17" customFormat="1" ht="23" customHeight="1">
      <c r="B37" s="16" t="s">
        <v>32</v>
      </c>
      <c r="C37" s="41">
        <f t="shared" si="3"/>
        <v>3</v>
      </c>
      <c r="D37" s="42">
        <f>IFERROR(C37/C39,"")</f>
        <v>0.25</v>
      </c>
      <c r="F37" s="1"/>
      <c r="G37" s="1"/>
    </row>
    <row r="38" spans="1:258" s="17" customFormat="1" ht="23" customHeight="1" thickBot="1">
      <c r="B38" s="40"/>
      <c r="C38" s="43">
        <f t="shared" si="3"/>
        <v>0</v>
      </c>
      <c r="D38" s="44">
        <f>IFERROR(C38/C39,"")</f>
        <v>0</v>
      </c>
      <c r="F38" s="1"/>
      <c r="G38" s="1"/>
    </row>
    <row r="39" spans="1:258" s="17" customFormat="1" ht="23" customHeight="1">
      <c r="B39" s="35" t="s">
        <v>48</v>
      </c>
      <c r="C39" s="45">
        <f>SUM(C35:C38)</f>
        <v>12</v>
      </c>
      <c r="D39" s="46">
        <f>SUM(D35:D38)</f>
        <v>1</v>
      </c>
      <c r="F39" s="1"/>
      <c r="G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customFormat="1" ht="50" customHeight="1">
      <c r="A41" s="6"/>
      <c r="B41" s="65" t="s">
        <v>54</v>
      </c>
      <c r="C41" s="65"/>
      <c r="D41" s="65"/>
      <c r="E41" s="65"/>
      <c r="F41" s="65"/>
      <c r="G41" s="65"/>
      <c r="H41" s="65"/>
      <c r="I41" s="65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</sheetData>
  <mergeCells count="2">
    <mergeCell ref="B41:I41"/>
    <mergeCell ref="B3:E3"/>
  </mergeCells>
  <phoneticPr fontId="3" type="noConversion"/>
  <conditionalFormatting sqref="B26:B30">
    <cfRule type="containsText" dxfId="39" priority="30" operator="containsText" text="Scaduto">
      <formula>NOT(ISERROR(SEARCH("Scaduto",B26)))</formula>
    </cfRule>
    <cfRule type="containsText" dxfId="38" priority="31" operator="containsText" text="In attesa">
      <formula>NOT(ISERROR(SEARCH("In attesa",B26)))</formula>
    </cfRule>
    <cfRule type="containsText" dxfId="37" priority="32" operator="containsText" text="Completato">
      <formula>NOT(ISERROR(SEARCH("Completato",B26)))</formula>
    </cfRule>
    <cfRule type="containsText" dxfId="36" priority="33" operator="containsText" text="In corso">
      <formula>NOT(ISERROR(SEARCH("In corso",B26)))</formula>
    </cfRule>
    <cfRule type="containsText" dxfId="35" priority="34" operator="containsText" text="Non iniziato">
      <formula>NOT(ISERROR(SEARCH("Non iniziato",B26)))</formula>
    </cfRule>
  </conditionalFormatting>
  <conditionalFormatting sqref="B35:B38">
    <cfRule type="containsText" dxfId="34" priority="9" operator="containsText" text="Bassa">
      <formula>NOT(ISERROR(SEARCH("Bassa",B35)))</formula>
    </cfRule>
    <cfRule type="containsText" dxfId="33" priority="10" operator="containsText" text="Media">
      <formula>NOT(ISERROR(SEARCH("Media",B35)))</formula>
    </cfRule>
    <cfRule type="containsText" dxfId="32" priority="11" operator="containsText" text="Alta">
      <formula>NOT(ISERROR(SEARCH("Alta",B35)))</formula>
    </cfRule>
  </conditionalFormatting>
  <conditionalFormatting sqref="K11:K15 G11:G22">
    <cfRule type="containsText" dxfId="31" priority="35" operator="containsText" text="Scaduto">
      <formula>NOT(ISERROR(SEARCH("Scaduto",G11)))</formula>
    </cfRule>
    <cfRule type="containsText" dxfId="30" priority="55" operator="containsText" text="In attesa">
      <formula>NOT(ISERROR(SEARCH("In attesa",G11)))</formula>
    </cfRule>
    <cfRule type="containsText" dxfId="29" priority="56" operator="containsText" text="Completato">
      <formula>NOT(ISERROR(SEARCH("Completato",G11)))</formula>
    </cfRule>
    <cfRule type="containsText" dxfId="28" priority="57" operator="containsText" text="In corso">
      <formula>NOT(ISERROR(SEARCH("In corso",G11)))</formula>
    </cfRule>
    <cfRule type="containsText" dxfId="27" priority="58" operator="containsText" text="Non iniziato">
      <formula>NOT(ISERROR(SEARCH("Non iniziato",G11)))</formula>
    </cfRule>
  </conditionalFormatting>
  <conditionalFormatting sqref="M11:M14 H11:H22">
    <cfRule type="containsText" dxfId="26" priority="36" operator="containsText" text="Bassa">
      <formula>NOT(ISERROR(SEARCH("Bassa",H11)))</formula>
    </cfRule>
    <cfRule type="containsText" dxfId="25" priority="37" operator="containsText" text="Media">
      <formula>NOT(ISERROR(SEARCH("Media",H11)))</formula>
    </cfRule>
    <cfRule type="containsText" dxfId="24" priority="38" operator="containsText" text="Alta">
      <formula>NOT(ISERROR(SEARCH("Alta",H11)))</formula>
    </cfRule>
  </conditionalFormatting>
  <dataValidations count="2">
    <dataValidation type="list" allowBlank="1" showInputMessage="1" showErrorMessage="1" sqref="G11:G22" xr:uid="{BEF7E677-7619-1544-B928-2846876EF993}">
      <formula1>$K$11:$K$15</formula1>
    </dataValidation>
    <dataValidation type="list" allowBlank="1" showInputMessage="1" showErrorMessage="1" sqref="H11:H22" xr:uid="{9D172C47-4C27-2D41-BCB6-1E823B5B1CF5}">
      <formula1>$M$11:$M$14</formula1>
    </dataValidation>
  </dataValidations>
  <hyperlinks>
    <hyperlink ref="B41:I41" r:id="rId1" display="CLICCA QUI PER CREARE IN SMARTSHEET" xr:uid="{795A3416-699D-1845-9C66-4FEAD226335D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C985-287A-B741-8480-28034BF1FF2A}">
  <sheetPr>
    <tabColor theme="3" tint="0.79998168889431442"/>
    <pageSetUpPr fitToPage="1"/>
  </sheetPr>
  <dimension ref="A1:JV1023"/>
  <sheetViews>
    <sheetView showGridLines="0" workbookViewId="0">
      <pane ySplit="1" topLeftCell="A18" activePane="bottomLeft" state="frozen"/>
      <selection pane="bottomLeft" activeCell="I61" sqref="I61"/>
    </sheetView>
  </sheetViews>
  <sheetFormatPr baseColWidth="10" defaultColWidth="11" defaultRowHeight="13"/>
  <cols>
    <col min="1" max="1" width="3.33203125" style="6" customWidth="1"/>
    <col min="2" max="2" width="35.83203125" style="6" customWidth="1"/>
    <col min="3" max="3" width="20.83203125" style="6" customWidth="1"/>
    <col min="4" max="5" width="10.83203125" style="6" customWidth="1"/>
    <col min="6" max="6" width="19.6640625" style="6" customWidth="1"/>
    <col min="7" max="7" width="20.83203125" style="6" customWidth="1"/>
    <col min="8" max="8" width="20.33203125" style="6" customWidth="1"/>
    <col min="9" max="9" width="50.83203125" style="6" customWidth="1"/>
    <col min="10" max="10" width="3.33203125" style="6" customWidth="1"/>
    <col min="11" max="11" width="12.83203125" style="6" customWidth="1"/>
    <col min="12" max="12" width="3.33203125" style="6" customWidth="1"/>
    <col min="13" max="13" width="12.8320312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ht="45" customHeight="1">
      <c r="A1" s="1"/>
      <c r="B1" s="62" t="s">
        <v>55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3" customFormat="1" ht="25" customHeight="1">
      <c r="A2" s="18"/>
      <c r="B2" s="19" t="s">
        <v>8</v>
      </c>
      <c r="C2" s="20"/>
      <c r="D2" s="19"/>
      <c r="E2" s="19"/>
      <c r="F2" s="21" t="s">
        <v>9</v>
      </c>
      <c r="G2" s="22" t="s">
        <v>10</v>
      </c>
      <c r="H2" s="21" t="s">
        <v>11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258" ht="35" customHeight="1" thickBot="1">
      <c r="A3" s="1"/>
      <c r="B3" s="66"/>
      <c r="C3" s="67"/>
      <c r="D3" s="67"/>
      <c r="E3" s="68"/>
      <c r="F3" s="59" t="s">
        <v>0</v>
      </c>
      <c r="G3" s="60" t="s">
        <v>12</v>
      </c>
      <c r="H3" s="61">
        <v>1</v>
      </c>
      <c r="I3" s="63" t="s">
        <v>56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>
      <c r="A4" s="1"/>
      <c r="B4" s="53" t="s">
        <v>13</v>
      </c>
      <c r="C4" s="49"/>
      <c r="D4" s="49"/>
      <c r="E4" s="49"/>
      <c r="F4" s="50"/>
      <c r="G4" s="51"/>
      <c r="H4" s="5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" customHeight="1">
      <c r="A8" s="1"/>
      <c r="B8" s="64" t="s">
        <v>14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" customHeight="1">
      <c r="A9" s="1"/>
      <c r="B9" s="25" t="s">
        <v>15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5" customHeight="1">
      <c r="A10" s="9"/>
      <c r="B10" s="13" t="s">
        <v>16</v>
      </c>
      <c r="C10" s="13" t="s">
        <v>17</v>
      </c>
      <c r="D10" s="30" t="s">
        <v>18</v>
      </c>
      <c r="E10" s="30" t="s">
        <v>19</v>
      </c>
      <c r="F10" s="31" t="s">
        <v>20</v>
      </c>
      <c r="G10" s="13" t="s">
        <v>21</v>
      </c>
      <c r="H10" s="13" t="s">
        <v>22</v>
      </c>
      <c r="I10" s="13" t="s">
        <v>23</v>
      </c>
      <c r="J10" s="9"/>
      <c r="K10" s="13" t="s">
        <v>21</v>
      </c>
      <c r="L10" s="9"/>
      <c r="M10" s="13" t="s">
        <v>22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3" customHeight="1">
      <c r="A11" s="7"/>
      <c r="B11" s="3" t="s">
        <v>24</v>
      </c>
      <c r="C11" s="2"/>
      <c r="D11" s="32"/>
      <c r="E11" s="32"/>
      <c r="F11" s="33">
        <f>IF(D11=0,0,E11-D11)</f>
        <v>0</v>
      </c>
      <c r="G11" s="2"/>
      <c r="H11" s="2"/>
      <c r="I11" s="2"/>
      <c r="K11" s="24" t="s">
        <v>27</v>
      </c>
      <c r="L11" s="7"/>
      <c r="M11" s="14" t="s">
        <v>26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" customHeight="1">
      <c r="A12" s="7"/>
      <c r="B12" s="3" t="s">
        <v>28</v>
      </c>
      <c r="C12" s="4"/>
      <c r="D12" s="34"/>
      <c r="E12" s="34"/>
      <c r="F12" s="33">
        <f t="shared" ref="F12:F30" si="0">IF(D12=0,0,E12-D12)</f>
        <v>0</v>
      </c>
      <c r="G12" s="3"/>
      <c r="H12" s="3"/>
      <c r="I12" s="2"/>
      <c r="K12" s="3" t="s">
        <v>30</v>
      </c>
      <c r="L12" s="7"/>
      <c r="M12" s="15" t="s">
        <v>29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" customHeight="1">
      <c r="A13" s="7"/>
      <c r="B13" s="3" t="s">
        <v>57</v>
      </c>
      <c r="C13" s="4"/>
      <c r="D13" s="34"/>
      <c r="E13" s="34"/>
      <c r="F13" s="33">
        <f t="shared" si="0"/>
        <v>0</v>
      </c>
      <c r="G13" s="3"/>
      <c r="H13" s="3"/>
      <c r="I13" s="2"/>
      <c r="K13" s="3" t="s">
        <v>25</v>
      </c>
      <c r="L13" s="7"/>
      <c r="M13" s="16" t="s">
        <v>32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" customHeight="1">
      <c r="A14" s="7"/>
      <c r="B14" s="3" t="s">
        <v>58</v>
      </c>
      <c r="C14" s="11"/>
      <c r="D14" s="34"/>
      <c r="E14" s="34"/>
      <c r="F14" s="33">
        <f t="shared" si="0"/>
        <v>0</v>
      </c>
      <c r="G14" s="3"/>
      <c r="H14" s="3"/>
      <c r="I14" s="2"/>
      <c r="K14" s="11" t="s">
        <v>34</v>
      </c>
      <c r="L14" s="7"/>
      <c r="M14" s="11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" customHeight="1">
      <c r="A15" s="7"/>
      <c r="B15" s="3" t="s">
        <v>59</v>
      </c>
      <c r="C15" s="4"/>
      <c r="D15" s="34"/>
      <c r="E15" s="34"/>
      <c r="F15" s="33">
        <f t="shared" si="0"/>
        <v>0</v>
      </c>
      <c r="G15" s="3"/>
      <c r="H15" s="3"/>
      <c r="I15" s="2"/>
      <c r="J15" s="7"/>
      <c r="K15" s="11" t="s">
        <v>36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3" customHeight="1">
      <c r="A16" s="7"/>
      <c r="B16" s="3" t="s">
        <v>60</v>
      </c>
      <c r="C16" s="4"/>
      <c r="D16" s="34"/>
      <c r="E16" s="34"/>
      <c r="F16" s="33">
        <f t="shared" si="0"/>
        <v>0</v>
      </c>
      <c r="G16" s="3"/>
      <c r="H16" s="3"/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3" customHeight="1">
      <c r="A17" s="7"/>
      <c r="B17" s="3" t="s">
        <v>61</v>
      </c>
      <c r="C17" s="12"/>
      <c r="D17" s="34"/>
      <c r="E17" s="32"/>
      <c r="F17" s="33">
        <f t="shared" si="0"/>
        <v>0</v>
      </c>
      <c r="G17" s="3"/>
      <c r="H17" s="3"/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3" customHeight="1">
      <c r="A18" s="7"/>
      <c r="B18" s="3" t="s">
        <v>62</v>
      </c>
      <c r="C18" s="12"/>
      <c r="D18" s="34"/>
      <c r="E18" s="32"/>
      <c r="F18" s="33">
        <f t="shared" si="0"/>
        <v>0</v>
      </c>
      <c r="G18" s="3"/>
      <c r="H18" s="3"/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3" customHeight="1">
      <c r="A19" s="7"/>
      <c r="B19" s="3" t="s">
        <v>63</v>
      </c>
      <c r="C19" s="12"/>
      <c r="D19" s="34"/>
      <c r="E19" s="32"/>
      <c r="F19" s="33">
        <f t="shared" si="0"/>
        <v>0</v>
      </c>
      <c r="G19" s="3"/>
      <c r="H19" s="3"/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3" customHeight="1">
      <c r="A20" s="7"/>
      <c r="B20" s="3" t="s">
        <v>64</v>
      </c>
      <c r="C20" s="12"/>
      <c r="D20" s="34"/>
      <c r="E20" s="32"/>
      <c r="F20" s="33">
        <f t="shared" si="0"/>
        <v>0</v>
      </c>
      <c r="G20" s="3"/>
      <c r="H20" s="3"/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3" customHeight="1">
      <c r="A21" s="7"/>
      <c r="B21" s="3" t="s">
        <v>65</v>
      </c>
      <c r="C21" s="12"/>
      <c r="D21" s="34"/>
      <c r="E21" s="32"/>
      <c r="F21" s="33">
        <f t="shared" si="0"/>
        <v>0</v>
      </c>
      <c r="G21" s="3"/>
      <c r="H21" s="3"/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3" customHeight="1">
      <c r="A22" s="7"/>
      <c r="B22" s="3" t="s">
        <v>66</v>
      </c>
      <c r="C22" s="12"/>
      <c r="D22" s="34"/>
      <c r="E22" s="32"/>
      <c r="F22" s="33">
        <f t="shared" si="0"/>
        <v>0</v>
      </c>
      <c r="G22" s="3"/>
      <c r="H22" s="3"/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 s="8" customFormat="1" ht="23" customHeight="1">
      <c r="A23" s="7"/>
      <c r="B23" s="3" t="s">
        <v>67</v>
      </c>
      <c r="C23" s="12"/>
      <c r="D23" s="34"/>
      <c r="E23" s="32"/>
      <c r="F23" s="33">
        <f t="shared" si="0"/>
        <v>0</v>
      </c>
      <c r="G23" s="3"/>
      <c r="H23" s="3"/>
      <c r="I23" s="2"/>
      <c r="J23" s="7"/>
      <c r="K23" s="1"/>
      <c r="L23" s="1"/>
      <c r="M23" s="1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</row>
    <row r="24" spans="1:258" s="8" customFormat="1" ht="23" customHeight="1">
      <c r="A24" s="7"/>
      <c r="B24" s="3" t="s">
        <v>68</v>
      </c>
      <c r="C24" s="12"/>
      <c r="D24" s="34"/>
      <c r="E24" s="32"/>
      <c r="F24" s="33">
        <f t="shared" si="0"/>
        <v>0</v>
      </c>
      <c r="G24" s="3"/>
      <c r="H24" s="3"/>
      <c r="I24" s="2"/>
      <c r="J24" s="7"/>
      <c r="K24" s="1"/>
      <c r="L24" s="1"/>
      <c r="M24" s="1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</row>
    <row r="25" spans="1:258" s="8" customFormat="1" ht="23" customHeight="1">
      <c r="A25" s="7"/>
      <c r="B25" s="3" t="s">
        <v>69</v>
      </c>
      <c r="C25" s="11"/>
      <c r="D25" s="34"/>
      <c r="E25" s="32"/>
      <c r="F25" s="33">
        <f t="shared" si="0"/>
        <v>0</v>
      </c>
      <c r="G25" s="3"/>
      <c r="H25" s="3"/>
      <c r="I25" s="2"/>
      <c r="J25" s="7"/>
      <c r="K25" s="1"/>
      <c r="L25" s="1"/>
      <c r="M25" s="1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</row>
    <row r="26" spans="1:258" s="8" customFormat="1" ht="23" customHeight="1">
      <c r="A26" s="7"/>
      <c r="B26" s="3" t="s">
        <v>70</v>
      </c>
      <c r="C26" s="11"/>
      <c r="D26" s="34"/>
      <c r="E26" s="32"/>
      <c r="F26" s="33">
        <f t="shared" si="0"/>
        <v>0</v>
      </c>
      <c r="G26" s="3"/>
      <c r="H26" s="3"/>
      <c r="I26" s="2"/>
      <c r="J26" s="7"/>
      <c r="K26" s="1"/>
      <c r="L26" s="1"/>
      <c r="M26" s="1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</row>
    <row r="27" spans="1:258" s="8" customFormat="1" ht="23" customHeight="1">
      <c r="A27" s="7"/>
      <c r="B27" s="3" t="s">
        <v>71</v>
      </c>
      <c r="C27" s="11"/>
      <c r="D27" s="34"/>
      <c r="E27" s="32"/>
      <c r="F27" s="33">
        <f t="shared" si="0"/>
        <v>0</v>
      </c>
      <c r="G27" s="3"/>
      <c r="H27" s="3"/>
      <c r="I27" s="2"/>
      <c r="J27" s="7"/>
      <c r="K27" s="1"/>
      <c r="L27" s="1"/>
      <c r="M27" s="1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</row>
    <row r="28" spans="1:258" s="8" customFormat="1" ht="23" customHeight="1">
      <c r="A28" s="7"/>
      <c r="B28" s="3" t="s">
        <v>72</v>
      </c>
      <c r="C28" s="11"/>
      <c r="D28" s="34"/>
      <c r="E28" s="32"/>
      <c r="F28" s="33">
        <f t="shared" si="0"/>
        <v>0</v>
      </c>
      <c r="G28" s="3"/>
      <c r="H28" s="3"/>
      <c r="I28" s="2"/>
      <c r="J28" s="7"/>
      <c r="K28" s="1"/>
      <c r="L28" s="1"/>
      <c r="M28" s="1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</row>
    <row r="29" spans="1:258" s="8" customFormat="1" ht="23" customHeight="1">
      <c r="A29" s="7"/>
      <c r="B29" s="3" t="s">
        <v>73</v>
      </c>
      <c r="C29" s="11"/>
      <c r="D29" s="34"/>
      <c r="E29" s="32"/>
      <c r="F29" s="33">
        <f t="shared" si="0"/>
        <v>0</v>
      </c>
      <c r="G29" s="3"/>
      <c r="H29" s="3"/>
      <c r="I29" s="2"/>
      <c r="J29" s="7"/>
      <c r="K29" s="1"/>
      <c r="L29" s="1"/>
      <c r="M29" s="1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</row>
    <row r="30" spans="1:258" s="8" customFormat="1" ht="23" customHeight="1">
      <c r="A30" s="7"/>
      <c r="B30" s="3" t="s">
        <v>74</v>
      </c>
      <c r="C30" s="11"/>
      <c r="D30" s="34"/>
      <c r="E30" s="32"/>
      <c r="F30" s="33">
        <f t="shared" si="0"/>
        <v>0</v>
      </c>
      <c r="G30" s="3"/>
      <c r="H30" s="3"/>
      <c r="I30" s="2"/>
      <c r="J30" s="7"/>
      <c r="K30" s="1"/>
      <c r="L30" s="1"/>
      <c r="M30" s="1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ht="25" customHeight="1">
      <c r="A32" s="1"/>
      <c r="B32" s="25" t="s">
        <v>44</v>
      </c>
      <c r="C32" s="18" t="s">
        <v>75</v>
      </c>
      <c r="D32" s="1"/>
      <c r="E32" s="1"/>
      <c r="F32" s="25" t="s">
        <v>2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s="17" customFormat="1" ht="23" customHeight="1">
      <c r="B33" s="47" t="s">
        <v>21</v>
      </c>
      <c r="C33" s="48" t="s">
        <v>45</v>
      </c>
      <c r="D33" s="48" t="s">
        <v>1</v>
      </c>
      <c r="F33" s="38" t="s">
        <v>46</v>
      </c>
      <c r="G33" s="36">
        <v>0</v>
      </c>
    </row>
    <row r="34" spans="1:258" s="17" customFormat="1" ht="23" customHeight="1" thickBot="1">
      <c r="B34" s="26" t="s">
        <v>27</v>
      </c>
      <c r="C34" s="41">
        <f>COUNTIF(G$11:G$30, B34)</f>
        <v>0</v>
      </c>
      <c r="D34" s="42" t="str">
        <f>IFERROR(C34/C39,"")</f>
        <v/>
      </c>
      <c r="F34" s="39" t="s">
        <v>47</v>
      </c>
      <c r="G34" s="37">
        <v>0</v>
      </c>
    </row>
    <row r="35" spans="1:258" s="17" customFormat="1" ht="23" customHeight="1">
      <c r="B35" s="3" t="s">
        <v>30</v>
      </c>
      <c r="C35" s="41">
        <f t="shared" ref="C35:C38" si="1">COUNTIF(G$11:G$30, B35)</f>
        <v>0</v>
      </c>
      <c r="D35" s="42" t="str">
        <f>IFERROR(C35/C39,"")</f>
        <v/>
      </c>
    </row>
    <row r="36" spans="1:258" s="17" customFormat="1" ht="23" customHeight="1">
      <c r="B36" s="27" t="s">
        <v>25</v>
      </c>
      <c r="C36" s="41">
        <f t="shared" si="1"/>
        <v>0</v>
      </c>
      <c r="D36" s="42" t="str">
        <f>IFERROR(C36/C39,"")</f>
        <v/>
      </c>
    </row>
    <row r="37" spans="1:258" s="17" customFormat="1" ht="23" customHeight="1">
      <c r="B37" s="28" t="s">
        <v>34</v>
      </c>
      <c r="C37" s="41">
        <f t="shared" si="1"/>
        <v>0</v>
      </c>
      <c r="D37" s="42" t="str">
        <f>IFERROR(C37/C39,"")</f>
        <v/>
      </c>
    </row>
    <row r="38" spans="1:258" s="17" customFormat="1" ht="23" customHeight="1" thickBot="1">
      <c r="B38" s="29" t="s">
        <v>36</v>
      </c>
      <c r="C38" s="41">
        <f t="shared" si="1"/>
        <v>0</v>
      </c>
      <c r="D38" s="44" t="str">
        <f>IFERROR(C38/C39,"")</f>
        <v/>
      </c>
    </row>
    <row r="39" spans="1:258" s="17" customFormat="1" ht="23" customHeight="1">
      <c r="B39" s="35" t="s">
        <v>48</v>
      </c>
      <c r="C39" s="45">
        <f>SUM(C34:C38)</f>
        <v>0</v>
      </c>
      <c r="D39" s="46">
        <f>SUM(D34:D38)</f>
        <v>0</v>
      </c>
    </row>
    <row r="40" spans="1:258" s="17" customFormat="1"/>
    <row r="41" spans="1:258" ht="25" customHeight="1">
      <c r="A41" s="1"/>
      <c r="B41" s="25" t="s">
        <v>49</v>
      </c>
      <c r="C41" s="18" t="s">
        <v>75</v>
      </c>
      <c r="D41" s="1"/>
      <c r="E41" s="1"/>
      <c r="F41" s="54" t="s">
        <v>50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s="17" customFormat="1" ht="23" customHeight="1">
      <c r="B42" s="47" t="s">
        <v>22</v>
      </c>
      <c r="C42" s="48" t="s">
        <v>45</v>
      </c>
      <c r="D42" s="48" t="s">
        <v>1</v>
      </c>
      <c r="F42" s="56" t="s">
        <v>51</v>
      </c>
      <c r="G42" s="36">
        <v>0</v>
      </c>
    </row>
    <row r="43" spans="1:258" s="17" customFormat="1" ht="23" customHeight="1">
      <c r="B43" s="14" t="s">
        <v>26</v>
      </c>
      <c r="C43" s="41">
        <f>COUNTIF(H$11:H$30, B43)</f>
        <v>0</v>
      </c>
      <c r="D43" s="42" t="str">
        <f>IFERROR(C43/C47,"")</f>
        <v/>
      </c>
      <c r="F43" s="55" t="s">
        <v>52</v>
      </c>
      <c r="G43" s="36">
        <v>0</v>
      </c>
    </row>
    <row r="44" spans="1:258" s="17" customFormat="1" ht="23" customHeight="1">
      <c r="B44" s="15" t="s">
        <v>29</v>
      </c>
      <c r="C44" s="41">
        <f t="shared" ref="C44:C46" si="2">COUNTIF(H$11:H$30, B44)</f>
        <v>0</v>
      </c>
      <c r="D44" s="42" t="str">
        <f>IFERROR(C44/C47,"")</f>
        <v/>
      </c>
      <c r="F44" s="57" t="s">
        <v>53</v>
      </c>
      <c r="G44" s="36">
        <v>0</v>
      </c>
    </row>
    <row r="45" spans="1:258" s="17" customFormat="1" ht="23" customHeight="1">
      <c r="B45" s="16" t="s">
        <v>32</v>
      </c>
      <c r="C45" s="41">
        <f t="shared" si="2"/>
        <v>0</v>
      </c>
      <c r="D45" s="42" t="str">
        <f>IFERROR(C45/C47,"")</f>
        <v/>
      </c>
      <c r="F45" s="1"/>
      <c r="G45" s="1"/>
    </row>
    <row r="46" spans="1:258" s="17" customFormat="1" ht="23" customHeight="1" thickBot="1">
      <c r="B46" s="40"/>
      <c r="C46" s="41">
        <f t="shared" si="2"/>
        <v>0</v>
      </c>
      <c r="D46" s="44" t="str">
        <f>IFERROR(C46/C47,"")</f>
        <v/>
      </c>
      <c r="F46" s="1"/>
      <c r="G46" s="1"/>
    </row>
    <row r="47" spans="1:258" s="17" customFormat="1" ht="23" customHeight="1">
      <c r="B47" s="35" t="s">
        <v>48</v>
      </c>
      <c r="C47" s="45">
        <f>SUM(C43:C46)</f>
        <v>0</v>
      </c>
      <c r="D47" s="46">
        <f>SUM(D43:D46)</f>
        <v>0</v>
      </c>
      <c r="F47" s="1"/>
      <c r="G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</sheetData>
  <mergeCells count="1">
    <mergeCell ref="B3:E3"/>
  </mergeCells>
  <phoneticPr fontId="3" type="noConversion"/>
  <conditionalFormatting sqref="B34:B38">
    <cfRule type="containsText" dxfId="23" priority="13" operator="containsText" text="In attesa">
      <formula>NOT(ISERROR(SEARCH("In attesa",B34)))</formula>
    </cfRule>
    <cfRule type="containsText" dxfId="22" priority="16" operator="containsText" text="Non iniziato">
      <formula>NOT(ISERROR(SEARCH("Non iniziato",B34)))</formula>
    </cfRule>
    <cfRule type="containsText" dxfId="21" priority="15" operator="containsText" text="In corso">
      <formula>NOT(ISERROR(SEARCH("In corso",B34)))</formula>
    </cfRule>
    <cfRule type="containsText" dxfId="20" priority="14" operator="containsText" text="Completato">
      <formula>NOT(ISERROR(SEARCH("Completato",B34)))</formula>
    </cfRule>
    <cfRule type="containsText" dxfId="19" priority="12" operator="containsText" text="Scaduto">
      <formula>NOT(ISERROR(SEARCH("Scaduto",B34)))</formula>
    </cfRule>
  </conditionalFormatting>
  <conditionalFormatting sqref="B43:B46">
    <cfRule type="containsText" dxfId="18" priority="11" operator="containsText" text="Alta">
      <formula>NOT(ISERROR(SEARCH("Alta",B43)))</formula>
    </cfRule>
    <cfRule type="containsText" dxfId="17" priority="10" operator="containsText" text="Media">
      <formula>NOT(ISERROR(SEARCH("Media",B43)))</formula>
    </cfRule>
    <cfRule type="containsText" dxfId="16" priority="9" operator="containsText" text="Bassa">
      <formula>NOT(ISERROR(SEARCH("Bassa",B43)))</formula>
    </cfRule>
  </conditionalFormatting>
  <conditionalFormatting sqref="G11:G30">
    <cfRule type="containsText" dxfId="15" priority="8" operator="containsText" text="Non iniziato">
      <formula>NOT(ISERROR(SEARCH("Non iniziato",G11)))</formula>
    </cfRule>
    <cfRule type="containsText" dxfId="14" priority="7" operator="containsText" text="In corso">
      <formula>NOT(ISERROR(SEARCH("In corso",G11)))</formula>
    </cfRule>
    <cfRule type="containsText" dxfId="13" priority="6" operator="containsText" text="Completato">
      <formula>NOT(ISERROR(SEARCH("Completato",G11)))</formula>
    </cfRule>
    <cfRule type="containsText" dxfId="12" priority="5" operator="containsText" text="In attesa">
      <formula>NOT(ISERROR(SEARCH("In attesa",G11)))</formula>
    </cfRule>
    <cfRule type="containsText" dxfId="11" priority="1" operator="containsText" text="Scaduto">
      <formula>NOT(ISERROR(SEARCH("Scaduto",G11)))</formula>
    </cfRule>
  </conditionalFormatting>
  <conditionalFormatting sqref="H11:H30">
    <cfRule type="containsText" dxfId="10" priority="4" operator="containsText" text="Alta">
      <formula>NOT(ISERROR(SEARCH("Alta",H11)))</formula>
    </cfRule>
    <cfRule type="containsText" dxfId="9" priority="3" operator="containsText" text="Media">
      <formula>NOT(ISERROR(SEARCH("Media",H11)))</formula>
    </cfRule>
    <cfRule type="containsText" dxfId="8" priority="2" operator="containsText" text="Bassa">
      <formula>NOT(ISERROR(SEARCH("Bassa",H11)))</formula>
    </cfRule>
  </conditionalFormatting>
  <conditionalFormatting sqref="K11:K15">
    <cfRule type="containsText" dxfId="7" priority="17" operator="containsText" text="Scaduto">
      <formula>NOT(ISERROR(SEARCH("Scaduto",K11)))</formula>
    </cfRule>
    <cfRule type="containsText" dxfId="6" priority="21" operator="containsText" text="In attesa">
      <formula>NOT(ISERROR(SEARCH("In attesa",K11)))</formula>
    </cfRule>
    <cfRule type="containsText" dxfId="5" priority="22" operator="containsText" text="Completato">
      <formula>NOT(ISERROR(SEARCH("Completato",K11)))</formula>
    </cfRule>
    <cfRule type="containsText" dxfId="4" priority="23" operator="containsText" text="In corso">
      <formula>NOT(ISERROR(SEARCH("In corso",K11)))</formula>
    </cfRule>
    <cfRule type="containsText" dxfId="3" priority="24" operator="containsText" text="Non iniziato">
      <formula>NOT(ISERROR(SEARCH("Non iniziato",K11)))</formula>
    </cfRule>
  </conditionalFormatting>
  <conditionalFormatting sqref="M11:M14">
    <cfRule type="containsText" dxfId="2" priority="18" operator="containsText" text="Bassa">
      <formula>NOT(ISERROR(SEARCH("Bassa",M11)))</formula>
    </cfRule>
    <cfRule type="containsText" dxfId="1" priority="19" operator="containsText" text="Media">
      <formula>NOT(ISERROR(SEARCH("Media",M11)))</formula>
    </cfRule>
    <cfRule type="containsText" dxfId="0" priority="20" operator="containsText" text="Alta">
      <formula>NOT(ISERROR(SEARCH("Alta",M11)))</formula>
    </cfRule>
  </conditionalFormatting>
  <dataValidations count="2">
    <dataValidation type="list" allowBlank="1" showInputMessage="1" showErrorMessage="1" sqref="H11:H30" xr:uid="{8D9829A4-C576-B54B-BB1F-43ED81342637}">
      <formula1>$M$11:$M$14</formula1>
    </dataValidation>
    <dataValidation type="list" allowBlank="1" showInputMessage="1" showErrorMessage="1" sqref="G11:G30" xr:uid="{6EC4356F-9277-6544-A4A3-6512C73CF674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8156-7D9A-0D49-9D06-E2A81CBC04B6}">
  <sheetPr>
    <tabColor theme="1" tint="0.34998626667073579"/>
  </sheetPr>
  <dimension ref="B1:B2"/>
  <sheetViews>
    <sheetView showGridLines="0" workbookViewId="0">
      <selection activeCell="W47" sqref="W47"/>
    </sheetView>
  </sheetViews>
  <sheetFormatPr baseColWidth="10" defaultColWidth="10.83203125" defaultRowHeight="15"/>
  <cols>
    <col min="1" max="1" width="3.33203125" style="58" customWidth="1"/>
    <col min="2" max="2" width="88.33203125" style="58" customWidth="1"/>
    <col min="3" max="16384" width="10.83203125" style="58"/>
  </cols>
  <sheetData>
    <row r="1" spans="2:2" ht="20" customHeight="1"/>
    <row r="2" spans="2:2" ht="105" customHeight="1">
      <c r="B2" s="5" t="s">
        <v>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Dashboard per gestione dei prog</vt:lpstr>
      <vt:lpstr>VUOTO - Dashboard gestione di p</vt:lpstr>
      <vt:lpstr>- Dichiarazione di non responsa</vt:lpstr>
      <vt:lpstr>'Dashboard per gestione dei prog'!Print_Area</vt:lpstr>
      <vt:lpstr>'VUOTO - Dashboard gestione di p'!Print_Area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2024-01-22T22:31:19Z</dcterms:modified>
</cp:coreProperties>
</file>