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6323FAC0-F467-6A48-B06B-041CB87A1863}" xr6:coauthVersionLast="47" xr6:coauthVersionMax="47" xr10:uidLastSave="{00000000-0000-0000-0000-000000000000}"/>
  <bookViews>
    <workbookView xWindow="33460" yWindow="2180" windowWidth="25640" windowHeight="17960" tabRatio="500" xr2:uid="{00000000-000D-0000-FFFF-FFFF00000000}"/>
  </bookViews>
  <sheets>
    <sheet name="Seguimiento del panel de múlti1" sheetId="1" r:id="rId1"/>
    <sheet name="Seguimiento del panel de múlti2" sheetId="4" r:id="rId2"/>
    <sheet name="- Renuncia -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4" i="4" l="1"/>
  <c r="O54" i="4"/>
  <c r="N54" i="4"/>
  <c r="M54" i="4"/>
  <c r="L54" i="4"/>
  <c r="K54" i="4"/>
  <c r="I54" i="4"/>
  <c r="H54" i="4"/>
  <c r="J53" i="4"/>
  <c r="F53" i="4"/>
  <c r="J52" i="4"/>
  <c r="F52" i="4"/>
  <c r="J51" i="4"/>
  <c r="F51" i="4"/>
  <c r="J50" i="4"/>
  <c r="F50" i="4"/>
  <c r="J49" i="4"/>
  <c r="F49" i="4"/>
  <c r="J48" i="4"/>
  <c r="F48" i="4"/>
  <c r="J47" i="4"/>
  <c r="F47" i="4"/>
  <c r="J46" i="4"/>
  <c r="F46" i="4"/>
  <c r="J45" i="4"/>
  <c r="F45" i="4"/>
  <c r="J44" i="4"/>
  <c r="F44" i="4"/>
  <c r="J43" i="4"/>
  <c r="F43" i="4"/>
  <c r="J42" i="4"/>
  <c r="F42" i="4"/>
  <c r="J41" i="4"/>
  <c r="F41" i="4"/>
  <c r="J40" i="4"/>
  <c r="J54" i="4"/>
  <c r="F40" i="4"/>
  <c r="F40" i="1"/>
  <c r="J40" i="1"/>
  <c r="F41" i="1"/>
  <c r="J41" i="1"/>
  <c r="F42" i="1"/>
  <c r="J42" i="1"/>
  <c r="F43" i="1"/>
  <c r="J43" i="1"/>
  <c r="F44" i="1"/>
  <c r="J44" i="1"/>
  <c r="F45" i="1"/>
  <c r="J45" i="1"/>
  <c r="F46" i="1"/>
  <c r="J46" i="1"/>
  <c r="F47" i="1"/>
  <c r="J47" i="1"/>
  <c r="F48" i="1"/>
  <c r="J48" i="1"/>
  <c r="F49" i="1"/>
  <c r="J49" i="1"/>
  <c r="F50" i="1"/>
  <c r="J50" i="1"/>
  <c r="F51" i="1"/>
  <c r="J51" i="1"/>
  <c r="F52" i="1"/>
  <c r="J52" i="1"/>
  <c r="F53" i="1"/>
  <c r="J53" i="1"/>
  <c r="H54" i="1"/>
  <c r="I54" i="1"/>
  <c r="K54" i="1"/>
  <c r="L54" i="1"/>
  <c r="M54" i="1"/>
  <c r="N54" i="1"/>
  <c r="O54" i="1"/>
  <c r="P54" i="1"/>
  <c r="J54" i="1"/>
</calcChain>
</file>

<file path=xl/sharedStrings.xml><?xml version="1.0" encoding="utf-8"?>
<sst xmlns="http://schemas.openxmlformats.org/spreadsheetml/2006/main" count="126" uniqueCount="46">
  <si>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</si>
  <si>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SEGUIMIENTO DEL PANEL DE MÚLTIPLES PROYECTOS</t>
  </si>
  <si>
    <t xml:space="preserve">**Ingrese datos en la tabla a partir de la Fila 38 </t>
  </si>
  <si>
    <t>CRONOGRAMA Y RECURSOS DE ENTREGA</t>
  </si>
  <si>
    <t>FINANZAS DEL PROYECTO</t>
  </si>
  <si>
    <t>ANÁLISIS DE RIESGOS</t>
  </si>
  <si>
    <t>ACCIONES ABIERTAS Y PENDIENTES</t>
  </si>
  <si>
    <t>INFORME DEL PROYECTO</t>
  </si>
  <si>
    <t>NOMBRE DEL PROYECTO</t>
  </si>
  <si>
    <t>CRONOGRAMA</t>
  </si>
  <si>
    <t>PRESUPUESTO</t>
  </si>
  <si>
    <t>RECURSOS</t>
  </si>
  <si>
    <t>RIESGOS</t>
  </si>
  <si>
    <t>PROBLEMAS</t>
  </si>
  <si>
    <t>COMENTARIOS</t>
  </si>
  <si>
    <t>Proyecto A</t>
  </si>
  <si>
    <t>Proyecto B</t>
  </si>
  <si>
    <t>Proyecto C</t>
  </si>
  <si>
    <t>Proyecto D</t>
  </si>
  <si>
    <t>Proyecto E</t>
  </si>
  <si>
    <t>Proyecto F</t>
  </si>
  <si>
    <t>Proyecto G</t>
  </si>
  <si>
    <t>Proyecto H</t>
  </si>
  <si>
    <t>Proyecto J</t>
  </si>
  <si>
    <t>Proyecto K</t>
  </si>
  <si>
    <t>Proyecto L</t>
  </si>
  <si>
    <t>Proyecto M</t>
  </si>
  <si>
    <t>Proyecto N</t>
  </si>
  <si>
    <t>Proyecto P</t>
  </si>
  <si>
    <t>DATOS DEL PANEL</t>
  </si>
  <si>
    <t xml:space="preserve">**Elimine las filas no utilizadas para completar las tablas y los gráficos correctamente. </t>
  </si>
  <si>
    <t>CANTIDAD DE MIEMBROS DEL EQUIPO</t>
  </si>
  <si>
    <t>ABIERTO</t>
  </si>
  <si>
    <t>ACCIONES PENDIENTES</t>
  </si>
  <si>
    <t>CALENDARIO</t>
  </si>
  <si>
    <t>COMENZAR</t>
  </si>
  <si>
    <t>FINALIZAR</t>
  </si>
  <si>
    <t>CANT. DE DÍAS</t>
  </si>
  <si>
    <t>PROYECTADO</t>
  </si>
  <si>
    <t>REAL</t>
  </si>
  <si>
    <t>RESTO</t>
  </si>
  <si>
    <t>ALTO</t>
  </si>
  <si>
    <t>MEDIO</t>
  </si>
  <si>
    <t>BAJO</t>
  </si>
  <si>
    <t>REVISIONES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</si>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</sst>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&quot;$&quot;#,##0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u/>
      <sz val="12"/>
      <color indexed="12"/>
      <name val="Calibri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indexed="9"/>
      <name val="Century Gothic"/>
      <family val="1"/>
    </font>
    <font>
      <sz val="10"/>
      <color indexed="8"/>
      <name val="Century Gothic"/>
      <family val="1"/>
    </font>
    <font>
      <b/>
      <sz val="12"/>
      <color rgb="FF6A3AFF"/>
      <name val="Century Gothic"/>
      <family val="1"/>
    </font>
    <font>
      <b/>
      <sz val="11"/>
      <color rgb="FF00B050"/>
      <name val="Century Gothic"/>
      <family val="1"/>
    </font>
    <font>
      <b/>
      <sz val="11"/>
      <color rgb="FFC00000"/>
      <name val="Century Gothic"/>
      <family val="1"/>
    </font>
    <font>
      <b/>
      <sz val="11"/>
      <color rgb="FFED7C00"/>
      <name val="Century Gothic"/>
      <family val="1"/>
    </font>
    <font>
      <b/>
      <sz val="11"/>
      <color theme="7" tint="-0.249977111117893"/>
      <name val="Century Gothic"/>
      <family val="1"/>
    </font>
    <font>
      <sz val="10"/>
      <color theme="1"/>
      <name val="Century Gothic"/>
      <family val="1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32EE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D7C00"/>
        <bgColor indexed="64"/>
      </patternFill>
    </fill>
    <fill>
      <patternFill patternType="solid">
        <fgColor rgb="FFF1B93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DAFF"/>
        <bgColor indexed="64"/>
      </patternFill>
    </fill>
    <fill>
      <patternFill patternType="solid">
        <fgColor rgb="FFFF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inden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center"/>
    </xf>
    <xf numFmtId="0" fontId="7" fillId="13" borderId="1" xfId="0" applyFont="1" applyFill="1" applyBorder="1" applyAlignment="1">
      <alignment horizontal="left" indent="1"/>
    </xf>
    <xf numFmtId="165" fontId="7" fillId="14" borderId="1" xfId="0" applyNumberFormat="1" applyFont="1" applyFill="1" applyBorder="1" applyAlignment="1">
      <alignment horizontal="center"/>
    </xf>
    <xf numFmtId="0" fontId="7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166" fontId="7" fillId="15" borderId="1" xfId="1" applyNumberFormat="1" applyFont="1" applyFill="1" applyBorder="1" applyAlignment="1">
      <alignment horizontal="right"/>
    </xf>
    <xf numFmtId="1" fontId="7" fillId="17" borderId="1" xfId="0" applyNumberFormat="1" applyFont="1" applyFill="1" applyBorder="1" applyAlignment="1">
      <alignment horizontal="center"/>
    </xf>
    <xf numFmtId="1" fontId="7" fillId="18" borderId="1" xfId="0" applyNumberFormat="1" applyFont="1" applyFill="1" applyBorder="1" applyAlignment="1">
      <alignment horizontal="center"/>
    </xf>
    <xf numFmtId="1" fontId="7" fillId="19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20" borderId="0" xfId="0" applyFont="1" applyFill="1" applyAlignment="1">
      <alignment vertical="center"/>
    </xf>
    <xf numFmtId="0" fontId="14" fillId="20" borderId="0" xfId="0" applyFont="1" applyFill="1" applyAlignment="1">
      <alignment vertical="center"/>
    </xf>
    <xf numFmtId="0" fontId="14" fillId="20" borderId="0" xfId="0" applyFont="1" applyFill="1" applyAlignment="1">
      <alignment horizontal="center" vertical="center"/>
    </xf>
    <xf numFmtId="0" fontId="16" fillId="0" borderId="0" xfId="0" applyFont="1"/>
    <xf numFmtId="0" fontId="17" fillId="0" borderId="0" xfId="3"/>
    <xf numFmtId="0" fontId="16" fillId="0" borderId="5" xfId="3" applyFont="1" applyBorder="1" applyAlignment="1">
      <alignment horizontal="left" vertical="center" wrapText="1" indent="2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20" borderId="0" xfId="0" applyFont="1" applyFill="1" applyAlignment="1">
      <alignment vertical="center"/>
    </xf>
    <xf numFmtId="0" fontId="4" fillId="0" borderId="0" xfId="2" applyFont="1" applyAlignment="1" applyProtection="1">
      <alignment horizontal="left" vertical="center"/>
    </xf>
    <xf numFmtId="0" fontId="13" fillId="0" borderId="2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1" fillId="21" borderId="0" xfId="2" applyFont="1" applyFill="1" applyAlignment="1" applyProtection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A5BEB12-5956-B347-A893-122D6A3BC7BA}"/>
  </cellStyles>
  <dxfs count="0"/>
  <tableStyles count="0" defaultTableStyle="TableStyleMedium9" defaultPivotStyle="PivotStyleMedium4"/>
  <colors>
    <mruColors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'Seguimiento del panel de múlti1'!$D$39</c:f>
              <c:strCache>
                <c:ptCount val="1"/>
                <c:pt idx="0">
                  <c:v>COMENZAR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0343-A123-B7EDAF0CED22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5A5-0343-A123-B7EDAF0CED2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5-0343-A123-B7EDAF0CED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A5-0343-A123-B7EDAF0CED2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A5-0343-A123-B7EDAF0CED2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5A5-0343-A123-B7EDAF0CED2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5A5-0343-A123-B7EDAF0CED2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A5-0343-A123-B7EDAF0CED2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5A5-0343-A123-B7EDAF0CED2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A5-0343-A123-B7EDAF0CED2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5A5-0343-A123-B7EDAF0CED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5A5-0343-A123-B7EDAF0CED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5A5-0343-A123-B7EDAF0CED2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5A5-0343-A123-B7EDAF0CED22}"/>
              </c:ext>
            </c:extLst>
          </c:dPt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5A5-0343-A123-B7EDAF0CE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400"/>
              <a:t>DÍAS por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'Seguimiento del panel de múlti1'!$F$39</c:f>
              <c:strCache>
                <c:ptCount val="1"/>
                <c:pt idx="0">
                  <c:v>CANT. DE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0-3746-8B06-B570C7C8F061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0-3746-8B06-B570C7C8F061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0-3746-8B06-B570C7C8F0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0-3746-8B06-B570C7C8F06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0-3746-8B06-B570C7C8F06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D30-3746-8B06-B570C7C8F061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30-3746-8B06-B570C7C8F06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D30-3746-8B06-B570C7C8F06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D30-3746-8B06-B570C7C8F061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30-3746-8B06-B570C7C8F061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30-3746-8B06-B570C7C8F06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30-3746-8B06-B570C7C8F0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30-3746-8B06-B570C7C8F061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D30-3746-8B06-B570C7C8F061}"/>
              </c:ext>
            </c:extLst>
          </c:dPt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D30-3746-8B06-B570C7C8F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400"/>
              <a:t>ASIGNACIÓN DE RECURSOS</a:t>
            </a:r>
          </a:p>
        </c:rich>
      </c:tx>
      <c:layout>
        <c:manualLayout>
          <c:xMode val="edge"/>
          <c:yMode val="edge"/>
          <c:x val="8.2775919732441472E-2"/>
          <c:y val="3.448274895125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E0-9247-9F63-A34CA2E902FA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EE0-9247-9F63-A34CA2E902F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EE0-9247-9F63-A34CA2E902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EE0-9247-9F63-A34CA2E902FA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EE0-9247-9F63-A34CA2E902FA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EE0-9247-9F63-A34CA2E902FA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EE0-9247-9F63-A34CA2E902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EE0-9247-9F63-A34CA2E902F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EE0-9247-9F63-A34CA2E902FA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EE0-9247-9F63-A34CA2E902FA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EE0-9247-9F63-A34CA2E902FA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EE0-9247-9F63-A34CA2E902F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EE0-9247-9F63-A34CA2E902FA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EE0-9247-9F63-A34CA2E90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EE0-9247-9F63-A34CA2E90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2504174018381481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'Seguimiento del panel de múlti1'!$H$39</c:f>
              <c:strCache>
                <c:ptCount val="1"/>
                <c:pt idx="0">
                  <c:v>PROYECTADO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45-9B43-9D0D-35872F08CB27}"/>
            </c:ext>
          </c:extLst>
        </c:ser>
        <c:ser>
          <c:idx val="1"/>
          <c:order val="1"/>
          <c:tx>
            <c:strRef>
              <c:f>'Seguimiento del panel de múlti1'!$I$39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45-9B43-9D0D-35872F08CB27}"/>
            </c:ext>
          </c:extLst>
        </c:ser>
        <c:ser>
          <c:idx val="2"/>
          <c:order val="2"/>
          <c:tx>
            <c:strRef>
              <c:f>'Seguimiento del panel de múlti1'!$J$39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45-9B43-9D0D-35872F08C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'Seguimiento del panel de múlti1'!$K$39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4-A44E-9C91-EF8A598F833D}"/>
            </c:ext>
          </c:extLst>
        </c:ser>
        <c:ser>
          <c:idx val="1"/>
          <c:order val="1"/>
          <c:tx>
            <c:strRef>
              <c:f>'Seguimiento del panel de múlti1'!$L$39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4-A44E-9C91-EF8A598F833D}"/>
            </c:ext>
          </c:extLst>
        </c:ser>
        <c:ser>
          <c:idx val="2"/>
          <c:order val="2"/>
          <c:tx>
            <c:strRef>
              <c:f>'Seguimiento del panel de múlti1'!$M$39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44-A44E-9C91-EF8A598F8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RIESGO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cat>
            <c:strRef>
              <c:f>'Seguimiento del panel de múlti1'!$K$39:$M$39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'Seguimiento del panel de múlti1'!$K$54:$M$54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'Seguimiento del panel de múlti1'!$K$39:$M$39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'Seguimiento del panel de múlti1'!$K$54:$M$54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PROBLEMAS ABIERTOS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E-194A-9F2F-EA5752BFF23B}"/>
            </c:ext>
          </c:extLst>
        </c:ser>
        <c:ser>
          <c:idx val="1"/>
          <c:order val="1"/>
          <c:tx>
            <c:v>REVISIONES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E-194A-9F2F-EA5752BFF23B}"/>
            </c:ext>
          </c:extLst>
        </c:ser>
        <c:ser>
          <c:idx val="2"/>
          <c:order val="2"/>
          <c:tx>
            <c:v>ACCIONES PENDIENTES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'Seguimiento del panel de múlti1'!$B$40:$B$53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múlti1'!$P$40:$P$53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E-194A-9F2F-EA5752BFF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ACCIÓN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F-B44B-976C-5C2DF288813B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F-B44B-976C-5C2DF288813B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F-B44B-976C-5C2DF28881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'Seguimiento del panel de múlti1'!$N$38:$P$39</c:f>
              <c:multiLvlStrCache>
                <c:ptCount val="3"/>
                <c:lvl>
                  <c:pt idx="0">
                    <c:v>PROBLEMAS</c:v>
                  </c:pt>
                  <c:pt idx="1">
                    <c:v>REVISIONES</c:v>
                  </c:pt>
                </c:lvl>
                <c:lvl>
                  <c:pt idx="0">
                    <c:v>ABIERTO</c:v>
                  </c:pt>
                  <c:pt idx="2">
                    <c:v>ACCIONES PENDIENTES</c:v>
                  </c:pt>
                </c:lvl>
              </c:multiLvlStrCache>
            </c:multiLvlStrRef>
          </c:cat>
          <c:val>
            <c:numRef>
              <c:f>'Seguimiento del panel de múlti1'!$N$54:$P$54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3F-B44B-976C-5C2DF2888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'Seguimiento del panel de múlti2'!$D$39</c:f>
              <c:strCache>
                <c:ptCount val="1"/>
                <c:pt idx="0">
                  <c:v>COMENZAR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múlti2'!$D$40:$D$53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FE40-84DE-2AD66D9BC2C9}"/>
            </c:ext>
          </c:extLst>
        </c:ser>
        <c:ser>
          <c:idx val="1"/>
          <c:order val="1"/>
          <c:tx>
            <c:v>Duración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773-FE40-84DE-2AD66D9BC2C9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73-FE40-84DE-2AD66D9BC2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0773-FE40-84DE-2AD66D9BC2C9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773-FE40-84DE-2AD66D9BC2C9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73-FE40-84DE-2AD66D9BC2C9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773-FE40-84DE-2AD66D9BC2C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773-FE40-84DE-2AD66D9BC2C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773-FE40-84DE-2AD66D9BC2C9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773-FE40-84DE-2AD66D9BC2C9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773-FE40-84DE-2AD66D9BC2C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773-FE40-84DE-2AD66D9BC2C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773-FE40-84DE-2AD66D9BC2C9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773-FE40-84DE-2AD66D9BC2C9}"/>
              </c:ext>
            </c:extLst>
          </c:dPt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773-FE40-84DE-2AD66D9BC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100"/>
        <c:axId val="2120620376"/>
        <c:axId val="-2105395848"/>
      </c:barChart>
      <c:catAx>
        <c:axId val="2120620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5395848"/>
        <c:crosses val="autoZero"/>
        <c:auto val="1"/>
        <c:lblAlgn val="ctr"/>
        <c:lblOffset val="100"/>
        <c:noMultiLvlLbl val="0"/>
      </c:catAx>
      <c:valAx>
        <c:axId val="-2105395848"/>
        <c:scaling>
          <c:orientation val="minMax"/>
          <c:min val="4577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0620376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400"/>
              <a:t>DÍAS por PROYECTO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'Seguimiento del panel de múlti2'!$F$39</c:f>
              <c:strCache>
                <c:ptCount val="1"/>
                <c:pt idx="0">
                  <c:v>CANT. DE DÍAS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7-134E-BA65-65523338154F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77-134E-BA65-65523338154F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77-134E-BA65-6552333815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77-134E-BA65-65523338154F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7-134E-BA65-65523338154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277-134E-BA65-65523338154F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77-134E-BA65-65523338154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77-134E-BA65-65523338154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77-134E-BA65-65523338154F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77-134E-BA65-65523338154F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77-134E-BA65-65523338154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77-134E-BA65-65523338154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77-134E-BA65-65523338154F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277-134E-BA65-65523338154F}"/>
              </c:ext>
            </c:extLst>
          </c:dPt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múlti2'!$F$40:$F$53</c:f>
              <c:numCache>
                <c:formatCode>General</c:formatCode>
                <c:ptCount val="14"/>
                <c:pt idx="0">
                  <c:v>57</c:v>
                </c:pt>
                <c:pt idx="1">
                  <c:v>92</c:v>
                </c:pt>
                <c:pt idx="2">
                  <c:v>264</c:v>
                </c:pt>
                <c:pt idx="3">
                  <c:v>43</c:v>
                </c:pt>
                <c:pt idx="4">
                  <c:v>110</c:v>
                </c:pt>
                <c:pt idx="5">
                  <c:v>190</c:v>
                </c:pt>
                <c:pt idx="6">
                  <c:v>61</c:v>
                </c:pt>
                <c:pt idx="7">
                  <c:v>16</c:v>
                </c:pt>
                <c:pt idx="8">
                  <c:v>100</c:v>
                </c:pt>
                <c:pt idx="9">
                  <c:v>45</c:v>
                </c:pt>
                <c:pt idx="10">
                  <c:v>61</c:v>
                </c:pt>
                <c:pt idx="11">
                  <c:v>30</c:v>
                </c:pt>
                <c:pt idx="12">
                  <c:v>30</c:v>
                </c:pt>
                <c:pt idx="1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277-134E-BA65-655233381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17400"/>
        <c:axId val="-2139589144"/>
      </c:barChart>
      <c:catAx>
        <c:axId val="-213941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589144"/>
        <c:crosses val="autoZero"/>
        <c:auto val="1"/>
        <c:lblAlgn val="ctr"/>
        <c:lblOffset val="100"/>
        <c:noMultiLvlLbl val="0"/>
      </c:catAx>
      <c:valAx>
        <c:axId val="-213958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41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 sz="1400"/>
              <a:t>ASIGNACIÓN DE RECURSOS</a:t>
            </a:r>
          </a:p>
        </c:rich>
      </c:tx>
      <c:layout>
        <c:manualLayout>
          <c:xMode val="edge"/>
          <c:yMode val="edge"/>
          <c:x val="5.6020066889632104E-2"/>
          <c:y val="3.80440025125064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8528802320762E-2"/>
          <c:y val="0.15806815096388799"/>
          <c:w val="0.63616272965879295"/>
          <c:h val="0.7814930084170510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95-CA48-A5D1-0F0CA592F6B9}"/>
              </c:ext>
            </c:extLst>
          </c:dPt>
          <c:dPt>
            <c:idx val="1"/>
            <c:bubble3D val="0"/>
            <c:spPr>
              <a:solidFill>
                <a:srgbClr val="732EE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95-CA48-A5D1-0F0CA592F6B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95-CA48-A5D1-0F0CA592F6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95-CA48-A5D1-0F0CA592F6B9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95-CA48-A5D1-0F0CA592F6B9}"/>
              </c:ext>
            </c:extLst>
          </c:dPt>
          <c:dPt>
            <c:idx val="5"/>
            <c:bubble3D val="0"/>
            <c:spPr>
              <a:solidFill>
                <a:srgbClr val="92D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95-CA48-A5D1-0F0CA592F6B9}"/>
              </c:ext>
            </c:extLst>
          </c:dPt>
          <c:dPt>
            <c:idx val="6"/>
            <c:bubble3D val="0"/>
            <c:spPr>
              <a:solidFill>
                <a:srgbClr val="EE57A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095-CA48-A5D1-0F0CA592F6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095-CA48-A5D1-0F0CA592F6B9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095-CA48-A5D1-0F0CA592F6B9}"/>
              </c:ext>
            </c:extLst>
          </c:dPt>
          <c:dPt>
            <c:idx val="9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095-CA48-A5D1-0F0CA592F6B9}"/>
              </c:ext>
            </c:extLst>
          </c:dPt>
          <c:dPt>
            <c:idx val="10"/>
            <c:bubble3D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095-CA48-A5D1-0F0CA592F6B9}"/>
              </c:ext>
            </c:extLst>
          </c:dPt>
          <c:dPt>
            <c:idx val="11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095-CA48-A5D1-0F0CA592F6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095-CA48-A5D1-0F0CA592F6B9}"/>
              </c:ext>
            </c:extLst>
          </c:dPt>
          <c:dPt>
            <c:idx val="13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095-CA48-A5D1-0F0CA592F6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múlti2'!$G$40:$G$53</c:f>
              <c:numCache>
                <c:formatCode>General</c:formatCode>
                <c:ptCount val="14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5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095-CA48-A5D1-0F0CA592F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161377821083399"/>
          <c:y val="1.9434564213956E-2"/>
          <c:w val="0.21835277697311248"/>
          <c:h val="0.98056543578604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'Seguimiento del panel de múlti2'!$H$39</c:f>
              <c:strCache>
                <c:ptCount val="1"/>
                <c:pt idx="0">
                  <c:v>PROYECTADO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múlti2'!$H$40:$H$53</c:f>
              <c:numCache>
                <c:formatCode>"$"#,##0</c:formatCode>
                <c:ptCount val="14"/>
                <c:pt idx="0">
                  <c:v>1000000</c:v>
                </c:pt>
                <c:pt idx="1">
                  <c:v>900000</c:v>
                </c:pt>
                <c:pt idx="2">
                  <c:v>860000</c:v>
                </c:pt>
                <c:pt idx="3">
                  <c:v>1000000</c:v>
                </c:pt>
                <c:pt idx="4">
                  <c:v>294000</c:v>
                </c:pt>
                <c:pt idx="5">
                  <c:v>123400</c:v>
                </c:pt>
                <c:pt idx="6">
                  <c:v>250500</c:v>
                </c:pt>
                <c:pt idx="7">
                  <c:v>127200</c:v>
                </c:pt>
                <c:pt idx="8">
                  <c:v>80000</c:v>
                </c:pt>
                <c:pt idx="9">
                  <c:v>77000</c:v>
                </c:pt>
                <c:pt idx="10">
                  <c:v>65000</c:v>
                </c:pt>
                <c:pt idx="11">
                  <c:v>550000</c:v>
                </c:pt>
                <c:pt idx="12">
                  <c:v>45000</c:v>
                </c:pt>
                <c:pt idx="13">
                  <c:v>32500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4-464E-8727-502C16C6B0AB}"/>
            </c:ext>
          </c:extLst>
        </c:ser>
        <c:ser>
          <c:idx val="1"/>
          <c:order val="1"/>
          <c:tx>
            <c:strRef>
              <c:f>'Seguimiento del panel de múlti2'!$I$39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múlti2'!$I$40:$I$53</c:f>
              <c:numCache>
                <c:formatCode>"$"#,##0</c:formatCode>
                <c:ptCount val="14"/>
                <c:pt idx="0">
                  <c:v>880000</c:v>
                </c:pt>
                <c:pt idx="1">
                  <c:v>920000</c:v>
                </c:pt>
                <c:pt idx="2">
                  <c:v>850000</c:v>
                </c:pt>
                <c:pt idx="3">
                  <c:v>998050</c:v>
                </c:pt>
                <c:pt idx="4">
                  <c:v>280000</c:v>
                </c:pt>
                <c:pt idx="5">
                  <c:v>125000</c:v>
                </c:pt>
                <c:pt idx="6">
                  <c:v>246000</c:v>
                </c:pt>
                <c:pt idx="7">
                  <c:v>126000</c:v>
                </c:pt>
                <c:pt idx="8">
                  <c:v>79900</c:v>
                </c:pt>
                <c:pt idx="9">
                  <c:v>77000</c:v>
                </c:pt>
                <c:pt idx="10">
                  <c:v>65000</c:v>
                </c:pt>
                <c:pt idx="11">
                  <c:v>551000</c:v>
                </c:pt>
                <c:pt idx="12">
                  <c:v>42000</c:v>
                </c:pt>
                <c:pt idx="13">
                  <c:v>33000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4-464E-8727-502C16C6B0AB}"/>
            </c:ext>
          </c:extLst>
        </c:ser>
        <c:ser>
          <c:idx val="2"/>
          <c:order val="2"/>
          <c:tx>
            <c:strRef>
              <c:f>'Seguimiento del panel de múlti2'!$J$39</c:f>
              <c:strCache>
                <c:ptCount val="1"/>
                <c:pt idx="0">
                  <c:v>RESTO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múlti2'!$J$40:$J$53</c:f>
              <c:numCache>
                <c:formatCode>"$"#,##0</c:formatCode>
                <c:ptCount val="14"/>
                <c:pt idx="0">
                  <c:v>120000</c:v>
                </c:pt>
                <c:pt idx="1">
                  <c:v>-20000</c:v>
                </c:pt>
                <c:pt idx="2">
                  <c:v>10000</c:v>
                </c:pt>
                <c:pt idx="3">
                  <c:v>1950</c:v>
                </c:pt>
                <c:pt idx="4">
                  <c:v>14000</c:v>
                </c:pt>
                <c:pt idx="5">
                  <c:v>-1600</c:v>
                </c:pt>
                <c:pt idx="6">
                  <c:v>4500</c:v>
                </c:pt>
                <c:pt idx="7">
                  <c:v>1200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-1000</c:v>
                </c:pt>
                <c:pt idx="12">
                  <c:v>3000</c:v>
                </c:pt>
                <c:pt idx="13">
                  <c:v>-500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4-464E-8727-502C16C6B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139232392"/>
        <c:axId val="2125947336"/>
      </c:barChart>
      <c:catAx>
        <c:axId val="-21392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47336"/>
        <c:crossesAt val="0"/>
        <c:auto val="1"/>
        <c:lblAlgn val="ctr"/>
        <c:lblOffset val="100"/>
        <c:noMultiLvlLbl val="0"/>
      </c:catAx>
      <c:valAx>
        <c:axId val="212594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39232392"/>
        <c:crosses val="autoZero"/>
        <c:crossBetween val="between"/>
        <c:majorUnit val="250000"/>
        <c:minorUnit val="50000"/>
      </c:valAx>
      <c:spPr>
        <a:noFill/>
        <a:ln cap="rnd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'Seguimiento del panel de múlti2'!$K$39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múlti2'!$K$40:$K$53</c:f>
              <c:numCache>
                <c:formatCode>0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5045-8661-AA5DFAEDAA29}"/>
            </c:ext>
          </c:extLst>
        </c:ser>
        <c:ser>
          <c:idx val="1"/>
          <c:order val="1"/>
          <c:tx>
            <c:strRef>
              <c:f>'Seguimiento del panel de múlti2'!$L$39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rgbClr val="6A3AFF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múlti2'!$L$40:$L$53</c:f>
              <c:numCache>
                <c:formatCode>0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8-5045-8661-AA5DFAEDAA29}"/>
            </c:ext>
          </c:extLst>
        </c:ser>
        <c:ser>
          <c:idx val="2"/>
          <c:order val="2"/>
          <c:tx>
            <c:strRef>
              <c:f>'Seguimiento del panel de múlti2'!$M$39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múlti2'!$M$40:$M$53</c:f>
              <c:numCache>
                <c:formatCode>0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8-5045-8661-AA5DFAEDA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125951816"/>
        <c:axId val="2125891320"/>
      </c:barChart>
      <c:catAx>
        <c:axId val="212595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1320"/>
        <c:crosses val="autoZero"/>
        <c:auto val="1"/>
        <c:lblAlgn val="ctr"/>
        <c:lblOffset val="100"/>
        <c:noMultiLvlLbl val="0"/>
      </c:catAx>
      <c:valAx>
        <c:axId val="2125891320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95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RIESGO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77D-AF45-B6B0-14854788928A}"/>
              </c:ext>
            </c:extLst>
          </c:dPt>
          <c:cat>
            <c:strRef>
              <c:f>'Seguimiento del panel de múlti2'!$K$39:$M$39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'Seguimiento del panel de múlti2'!$K$54:$M$54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7D-AF45-B6B0-14854788928A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77D-AF45-B6B0-14854788928A}"/>
              </c:ext>
            </c:extLst>
          </c:dPt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77D-AF45-B6B0-14854788928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77D-AF45-B6B0-1485478892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'Seguimiento del panel de múlti2'!$K$39:$M$39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'Seguimiento del panel de múlti2'!$K$54:$M$54</c:f>
              <c:numCache>
                <c:formatCode>0</c:formatCode>
                <c:ptCount val="3"/>
                <c:pt idx="0">
                  <c:v>52</c:v>
                </c:pt>
                <c:pt idx="1">
                  <c:v>44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7D-AF45-B6B0-148547889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PROBLEMAS ABIERTOS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múlti2'!$N$40:$N$53</c:f>
              <c:numCache>
                <c:formatCode>0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6B40-9319-4E6A7798D07D}"/>
            </c:ext>
          </c:extLst>
        </c:ser>
        <c:ser>
          <c:idx val="1"/>
          <c:order val="1"/>
          <c:tx>
            <c:v>REVISIONES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múlti2'!$O$40:$O$53</c:f>
              <c:numCache>
                <c:formatCode>0</c:formatCode>
                <c:ptCount val="1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6B40-9319-4E6A7798D07D}"/>
            </c:ext>
          </c:extLst>
        </c:ser>
        <c:ser>
          <c:idx val="2"/>
          <c:order val="2"/>
          <c:tx>
            <c:v>ACCIONES PENDIENTES</c:v>
          </c:tx>
          <c:spPr>
            <a:solidFill>
              <a:srgbClr val="FFC11D"/>
            </a:solidFill>
            <a:ln>
              <a:noFill/>
            </a:ln>
            <a:effectLst/>
          </c:spPr>
          <c:invertIfNegative val="0"/>
          <c:cat>
            <c:strRef>
              <c:f>'Seguimiento del panel de múlti2'!$B$40:$B$53</c:f>
              <c:strCache>
                <c:ptCount val="14"/>
                <c:pt idx="0">
                  <c:v>Proyecto A</c:v>
                </c:pt>
                <c:pt idx="1">
                  <c:v>Proyecto B</c:v>
                </c:pt>
                <c:pt idx="2">
                  <c:v>Proyecto C</c:v>
                </c:pt>
                <c:pt idx="3">
                  <c:v>Proyecto D</c:v>
                </c:pt>
                <c:pt idx="4">
                  <c:v>Proyecto E</c:v>
                </c:pt>
                <c:pt idx="5">
                  <c:v>Proyecto F</c:v>
                </c:pt>
                <c:pt idx="6">
                  <c:v>Proyecto G</c:v>
                </c:pt>
                <c:pt idx="7">
                  <c:v>Proyecto H</c:v>
                </c:pt>
                <c:pt idx="8">
                  <c:v>Proyecto J</c:v>
                </c:pt>
                <c:pt idx="9">
                  <c:v>Proyecto K</c:v>
                </c:pt>
                <c:pt idx="10">
                  <c:v>Proyecto L</c:v>
                </c:pt>
                <c:pt idx="11">
                  <c:v>Proyecto M</c:v>
                </c:pt>
                <c:pt idx="12">
                  <c:v>Proyecto N</c:v>
                </c:pt>
                <c:pt idx="13">
                  <c:v>Proyecto P</c:v>
                </c:pt>
              </c:strCache>
            </c:strRef>
          </c:cat>
          <c:val>
            <c:numRef>
              <c:f>'Seguimiento del panel de múlti2'!$P$40:$P$53</c:f>
              <c:numCache>
                <c:formatCode>0</c:formatCode>
                <c:ptCount val="1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73-6B40-9319-4E6A7798D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01824104"/>
        <c:axId val="-2102104328"/>
      </c:barChart>
      <c:catAx>
        <c:axId val="-2101824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04328"/>
        <c:crosses val="autoZero"/>
        <c:auto val="1"/>
        <c:lblAlgn val="ctr"/>
        <c:lblOffset val="100"/>
        <c:noMultiLvlLbl val="0"/>
      </c:catAx>
      <c:valAx>
        <c:axId val="-2102104328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1824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r>
              <a:rPr lang="es-419"/>
              <a:t>ACCIÓN 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Arial" charset="0"/>
              <a:cs typeface="Arial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0188630694201"/>
          <c:y val="0.222382584529875"/>
          <c:w val="0.84044351906067205"/>
          <c:h val="0.6436470588235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E-E34C-A868-1C41C0131BA3}"/>
              </c:ext>
            </c:extLst>
          </c:dPt>
          <c:dPt>
            <c:idx val="1"/>
            <c:invertIfNegative val="0"/>
            <c:bubble3D val="0"/>
            <c:spPr>
              <a:solidFill>
                <a:srgbClr val="ED7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E-E34C-A868-1C41C0131BA3}"/>
              </c:ext>
            </c:extLst>
          </c:dPt>
          <c:dPt>
            <c:idx val="2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E-E34C-A868-1C41C0131B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'Seguimiento del panel de múlti2'!$N$38:$P$39</c:f>
              <c:multiLvlStrCache>
                <c:ptCount val="3"/>
                <c:lvl>
                  <c:pt idx="0">
                    <c:v>PROBLEMAS</c:v>
                  </c:pt>
                  <c:pt idx="1">
                    <c:v>REVISIONES</c:v>
                  </c:pt>
                </c:lvl>
                <c:lvl>
                  <c:pt idx="0">
                    <c:v>ABIERTO</c:v>
                  </c:pt>
                  <c:pt idx="2">
                    <c:v>ACCIONES PENDIENTES</c:v>
                  </c:pt>
                </c:lvl>
              </c:multiLvlStrCache>
            </c:multiLvlStrRef>
          </c:cat>
          <c:val>
            <c:numRef>
              <c:f>'Seguimiento del panel de múlti2'!$N$54:$P$54</c:f>
              <c:numCache>
                <c:formatCode>0</c:formatCode>
                <c:ptCount val="3"/>
                <c:pt idx="0">
                  <c:v>18</c:v>
                </c:pt>
                <c:pt idx="1">
                  <c:v>16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1E-E34C-A868-1C41C0131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16180808"/>
        <c:axId val="2139877704"/>
      </c:barChart>
      <c:catAx>
        <c:axId val="2116180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39877704"/>
        <c:crosses val="autoZero"/>
        <c:auto val="1"/>
        <c:lblAlgn val="ctr"/>
        <c:lblOffset val="100"/>
        <c:noMultiLvlLbl val="0"/>
      </c:catAx>
      <c:valAx>
        <c:axId val="2139877704"/>
        <c:scaling>
          <c:orientation val="minMax"/>
          <c:max val="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cross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16180808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rot="0" vert="horz"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hyperlink" Target="https://es.smartsheet.com/try-it?trp=27912&amp;utm_language=ES&amp;utm_source=template-excel&amp;utm_medium=content&amp;utm_campaign=ic-Multiple+Project+Dashboard+Tracking-excel-27912-es&amp;lpa=ic+Multiple+Project+Dashboard+Tracking+excel+27912+es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698500</xdr:colOff>
      <xdr:row>0</xdr:row>
      <xdr:rowOff>76200</xdr:rowOff>
    </xdr:from>
    <xdr:to>
      <xdr:col>16</xdr:col>
      <xdr:colOff>0</xdr:colOff>
      <xdr:row>0</xdr:row>
      <xdr:rowOff>491621</xdr:rowOff>
    </xdr:to>
    <xdr:pic>
      <xdr:nvPicPr>
        <xdr:cNvPr id="2" name="Picture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1290CAE-1278-FD84-9C18-6A44A8AD5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500100" y="76200"/>
          <a:ext cx="2222500" cy="41542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es-419" sz="900">
              <a:latin typeface="Century Gothic" panose="020B0502020202020204" pitchFamily="34" charset="0"/>
              <a:ea typeface="Arial" charset="0"/>
              <a:cs typeface="Arial" charset="0"/>
            </a:rPr>
            <a:t>ACCIONES</a:t>
          </a:r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 PENDIENTES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PROBLEMAS ABIERTOS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10</xdr:col>
      <xdr:colOff>812800</xdr:colOff>
      <xdr:row>2</xdr:row>
      <xdr:rowOff>4838700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63BAF-A7E3-8542-B2E3-030E24E6A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38100</xdr:rowOff>
    </xdr:from>
    <xdr:to>
      <xdr:col>6</xdr:col>
      <xdr:colOff>444500</xdr:colOff>
      <xdr:row>3</xdr:row>
      <xdr:rowOff>3604260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87E261-A487-0A40-AF68-A7B4E0D89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495300</xdr:colOff>
      <xdr:row>3</xdr:row>
      <xdr:rowOff>38100</xdr:rowOff>
    </xdr:from>
    <xdr:to>
      <xdr:col>10</xdr:col>
      <xdr:colOff>812800</xdr:colOff>
      <xdr:row>3</xdr:row>
      <xdr:rowOff>3604260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49C195-BE79-3B4A-85D0-B1A282540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</xdr:row>
      <xdr:rowOff>38100</xdr:rowOff>
    </xdr:from>
    <xdr:to>
      <xdr:col>10</xdr:col>
      <xdr:colOff>809244</xdr:colOff>
      <xdr:row>6</xdr:row>
      <xdr:rowOff>4826000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AAA3ED-52A6-3140-9368-7EAE77051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</xdr:row>
      <xdr:rowOff>76200</xdr:rowOff>
    </xdr:from>
    <xdr:to>
      <xdr:col>10</xdr:col>
      <xdr:colOff>809244</xdr:colOff>
      <xdr:row>9</xdr:row>
      <xdr:rowOff>2882900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11AA428-E67E-1F46-ACEF-8CE82509E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63500</xdr:rowOff>
    </xdr:from>
    <xdr:to>
      <xdr:col>10</xdr:col>
      <xdr:colOff>809244</xdr:colOff>
      <xdr:row>12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9666907-5F9D-BD4A-8E07-3F972E44B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</xdr:row>
      <xdr:rowOff>76200</xdr:rowOff>
    </xdr:from>
    <xdr:to>
      <xdr:col>10</xdr:col>
      <xdr:colOff>809244</xdr:colOff>
      <xdr:row>14</xdr:row>
      <xdr:rowOff>2819400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23DC587-3AE1-FC48-85C5-A20C97AE8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16</xdr:row>
      <xdr:rowOff>63500</xdr:rowOff>
    </xdr:from>
    <xdr:to>
      <xdr:col>10</xdr:col>
      <xdr:colOff>809244</xdr:colOff>
      <xdr:row>16</xdr:row>
      <xdr:rowOff>2197100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C38306E-10A8-794A-AB99-CA1CA0AFE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14</xdr:col>
      <xdr:colOff>558800</xdr:colOff>
      <xdr:row>2</xdr:row>
      <xdr:rowOff>3873500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27FCB684-9089-BC42-9B02-2105550DC3E8}"/>
            </a:ext>
          </a:extLst>
        </xdr:cNvPr>
        <xdr:cNvGrpSpPr/>
      </xdr:nvGrpSpPr>
      <xdr:grpSpPr>
        <a:xfrm>
          <a:off x="10820400" y="876300"/>
          <a:ext cx="3136900" cy="3873500"/>
          <a:chOff x="16992600" y="7112000"/>
          <a:chExt cx="3035300" cy="3873500"/>
        </a:xfrm>
      </xdr:grpSpPr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AF6719C6-A1CE-A246-B2BA-D41D4F64E26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F3B49C2D-2419-A64F-ABAA-FADE924945FF}"/>
              </a:ext>
            </a:extLst>
          </xdr:cNvPr>
          <xdr:cNvSpPr txBox="1"/>
        </xdr:nvSpPr>
        <xdr:spPr>
          <a:xfrm>
            <a:off x="17564100" y="7112000"/>
            <a:ext cx="2463800" cy="10604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 de datos.*</a:t>
            </a:r>
          </a:p>
        </xdr:txBody>
      </xdr:sp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063233F-7301-1D45-AFC1-965BE4C32C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7538700" y="82389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0.00617</cdr:x>
      <cdr:y>0.25294</cdr:y>
    </cdr:from>
    <cdr:to>
      <cdr:x>0.13719</cdr:x>
      <cdr:y>0.85294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800" y="546100"/>
          <a:ext cx="1079500" cy="1295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0.01696</cdr:x>
      <cdr:y>0.25294</cdr:y>
    </cdr:from>
    <cdr:to>
      <cdr:x>0.1187</cdr:x>
      <cdr:y>0.89412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9700" y="546100"/>
          <a:ext cx="838200" cy="1384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 rtl="0"/>
          <a:r>
            <a:rPr lang="es-419" sz="900">
              <a:latin typeface="Century Gothic" panose="020B0502020202020204" pitchFamily="34" charset="0"/>
              <a:ea typeface="Arial" charset="0"/>
              <a:cs typeface="Arial" charset="0"/>
            </a:rPr>
            <a:t>ACCIONES</a:t>
          </a:r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 PENDIENTES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REVISIONES</a:t>
          </a: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/>
          <a:endParaRPr lang="en-US" sz="900" baseline="0">
            <a:latin typeface="Century Gothic" panose="020B0502020202020204" pitchFamily="34" charset="0"/>
            <a:ea typeface="Arial" charset="0"/>
            <a:cs typeface="Arial" charset="0"/>
          </a:endParaRPr>
        </a:p>
        <a:p xmlns:a="http://schemas.openxmlformats.org/drawingml/2006/main">
          <a:pPr algn="r" rtl="0"/>
          <a:r>
            <a:rPr lang="es-419" sz="900" baseline="0">
              <a:latin typeface="Century Gothic" panose="020B0502020202020204" pitchFamily="34" charset="0"/>
              <a:ea typeface="Arial" charset="0"/>
              <a:cs typeface="Arial" charset="0"/>
            </a:rPr>
            <a:t>PROBLEMAS ABIERTOS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11362&amp;utm_source=integrated+content&amp;utm_campaign=/content/multiple-project-dashboards-templates&amp;utm_medium=Multiple+Project+Dashboard+Tracking++11362&amp;lpa=Multiple+Project+Dashboard+Tracking++11362&amp;lx=PFpZZjisDNTS-Ddigi3MyA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DN5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23" style="1" customWidth="1"/>
    <col min="3" max="3" width="16" style="1" customWidth="1"/>
    <col min="4" max="4" width="13.6640625" style="1" customWidth="1"/>
    <col min="5" max="5" width="12" style="1" customWidth="1"/>
    <col min="6" max="6" width="16.33203125" style="1" customWidth="1"/>
    <col min="7" max="7" width="15.1640625" style="1" customWidth="1"/>
    <col min="8" max="8" width="14.33203125" style="1" customWidth="1"/>
    <col min="9" max="13" width="10.83203125" style="1"/>
    <col min="14" max="14" width="12.6640625" style="1" customWidth="1"/>
    <col min="15" max="15" width="13" style="1" customWidth="1"/>
    <col min="16" max="16" width="12.6640625" style="1" customWidth="1"/>
    <col min="17" max="17" width="3.33203125" style="1" customWidth="1"/>
    <col min="18" max="16384" width="10.83203125" style="1"/>
  </cols>
  <sheetData>
    <row r="1" spans="2:118" s="31" customFormat="1" ht="45" customHeight="1">
      <c r="B1" s="41" t="s">
        <v>1</v>
      </c>
      <c r="C1" s="32"/>
      <c r="D1" s="33"/>
      <c r="E1" s="33"/>
      <c r="F1" s="34"/>
      <c r="G1" s="33"/>
      <c r="H1" s="33"/>
      <c r="I1" s="33"/>
      <c r="J1" s="33"/>
      <c r="K1" s="33"/>
      <c r="L1" s="33"/>
      <c r="M1" s="34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5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8</v>
      </c>
      <c r="C21" s="10" t="s">
        <v>9</v>
      </c>
      <c r="D21" s="10" t="s">
        <v>10</v>
      </c>
      <c r="E21" s="10" t="s">
        <v>11</v>
      </c>
      <c r="F21" s="10" t="s">
        <v>12</v>
      </c>
      <c r="G21" s="10" t="s">
        <v>13</v>
      </c>
      <c r="H21" s="54" t="s">
        <v>14</v>
      </c>
      <c r="I21" s="54"/>
      <c r="J21" s="54"/>
      <c r="K21" s="54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3"/>
      <c r="I22" s="44"/>
      <c r="J22" s="44"/>
      <c r="K22" s="45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3"/>
      <c r="I23" s="44"/>
      <c r="J23" s="44"/>
      <c r="K23" s="45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3"/>
      <c r="I24" s="44"/>
      <c r="J24" s="44"/>
      <c r="K24" s="45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3"/>
      <c r="I25" s="44"/>
      <c r="J25" s="44"/>
      <c r="K25" s="45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3"/>
      <c r="I26" s="44"/>
      <c r="J26" s="44"/>
      <c r="K26" s="45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3"/>
      <c r="I27" s="44"/>
      <c r="J27" s="44"/>
      <c r="K27" s="45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3"/>
      <c r="I28" s="44"/>
      <c r="J28" s="44"/>
      <c r="K28" s="45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3"/>
      <c r="I29" s="44"/>
      <c r="J29" s="44"/>
      <c r="K29" s="45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3"/>
      <c r="I30" s="44"/>
      <c r="J30" s="44"/>
      <c r="K30" s="45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3"/>
      <c r="I31" s="44"/>
      <c r="J31" s="44"/>
      <c r="K31" s="45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3"/>
      <c r="I32" s="44"/>
      <c r="J32" s="44"/>
      <c r="K32" s="45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3"/>
      <c r="I33" s="44"/>
      <c r="J33" s="44"/>
      <c r="K33" s="45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3"/>
      <c r="I34" s="44"/>
      <c r="J34" s="44"/>
      <c r="K34" s="45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3"/>
      <c r="I35" s="44"/>
      <c r="J35" s="44"/>
      <c r="K35" s="45"/>
    </row>
    <row r="37" spans="1:20" ht="40" customHeight="1">
      <c r="B37" s="39" t="s">
        <v>29</v>
      </c>
      <c r="G37" s="38"/>
    </row>
    <row r="38" spans="1:20" ht="57" customHeight="1">
      <c r="A38" s="2"/>
      <c r="B38" s="50" t="s">
        <v>8</v>
      </c>
      <c r="C38" s="51" t="s">
        <v>9</v>
      </c>
      <c r="D38" s="51"/>
      <c r="E38" s="51"/>
      <c r="F38" s="51"/>
      <c r="G38" s="52" t="s">
        <v>31</v>
      </c>
      <c r="H38" s="49" t="s">
        <v>10</v>
      </c>
      <c r="I38" s="49"/>
      <c r="J38" s="49"/>
      <c r="K38" s="53" t="s">
        <v>12</v>
      </c>
      <c r="L38" s="53"/>
      <c r="M38" s="53"/>
      <c r="N38" s="47" t="s">
        <v>32</v>
      </c>
      <c r="O38" s="47"/>
      <c r="P38" s="48" t="s">
        <v>33</v>
      </c>
      <c r="Q38" s="2"/>
      <c r="R38" s="2"/>
      <c r="S38" s="2"/>
      <c r="T38" s="2"/>
    </row>
    <row r="39" spans="1:20" ht="16" customHeight="1">
      <c r="A39" s="2"/>
      <c r="B39" s="50"/>
      <c r="C39" s="12" t="s">
        <v>34</v>
      </c>
      <c r="D39" s="12" t="s">
        <v>35</v>
      </c>
      <c r="E39" s="12" t="s">
        <v>36</v>
      </c>
      <c r="F39" s="12" t="s">
        <v>37</v>
      </c>
      <c r="G39" s="52"/>
      <c r="H39" s="13" t="s">
        <v>38</v>
      </c>
      <c r="I39" s="13" t="s">
        <v>39</v>
      </c>
      <c r="J39" s="13" t="s">
        <v>40</v>
      </c>
      <c r="K39" s="14" t="s">
        <v>41</v>
      </c>
      <c r="L39" s="14" t="s">
        <v>42</v>
      </c>
      <c r="M39" s="14" t="s">
        <v>43</v>
      </c>
      <c r="N39" s="15" t="s">
        <v>13</v>
      </c>
      <c r="O39" s="15" t="s">
        <v>44</v>
      </c>
      <c r="P39" s="48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  <row r="56" spans="1:20" s="35" customFormat="1" ht="50" customHeight="1">
      <c r="B56" s="46" t="s">
        <v>45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</sheetData>
  <mergeCells count="23">
    <mergeCell ref="H32:K32"/>
    <mergeCell ref="H33:K33"/>
    <mergeCell ref="H34:K34"/>
    <mergeCell ref="H29:K29"/>
    <mergeCell ref="H21:K21"/>
    <mergeCell ref="H23:K23"/>
    <mergeCell ref="H22:K22"/>
    <mergeCell ref="H35:K35"/>
    <mergeCell ref="B56:P56"/>
    <mergeCell ref="H24:K24"/>
    <mergeCell ref="H25:K25"/>
    <mergeCell ref="H26:K26"/>
    <mergeCell ref="H27:K27"/>
    <mergeCell ref="H28:K28"/>
    <mergeCell ref="N38:O38"/>
    <mergeCell ref="P38:P39"/>
    <mergeCell ref="H38:J38"/>
    <mergeCell ref="B38:B39"/>
    <mergeCell ref="C38:F38"/>
    <mergeCell ref="G38:G39"/>
    <mergeCell ref="K38:M38"/>
    <mergeCell ref="H30:K30"/>
    <mergeCell ref="H31:K31"/>
  </mergeCells>
  <phoneticPr fontId="2" type="noConversion"/>
  <hyperlinks>
    <hyperlink ref="B56:P56" r:id="rId1" display="CLICK HERE TO CREATE IN SMARTSHEET" xr:uid="{1A43BC5D-C8B2-C74E-AD03-5E40467A2492}"/>
  </hyperlinks>
  <pageMargins left="0.3" right="0.3" top="0.3" bottom="0.3" header="0" footer="0"/>
  <pageSetup scale="69" fitToHeight="0" orientation="landscape" horizontalDpi="4294967292" verticalDpi="4294967292"/>
  <rowBreaks count="2" manualBreakCount="2">
    <brk id="5" max="16383" man="1"/>
    <brk id="3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F0D73-79D4-BB44-84C5-464BB5ACD800}">
  <sheetPr>
    <tabColor theme="3" tint="0.39997558519241921"/>
    <pageSetUpPr fitToPage="1"/>
  </sheetPr>
  <dimension ref="A1:DN54"/>
  <sheetViews>
    <sheetView showGridLines="0" workbookViewId="0">
      <selection activeCell="P38" sqref="P38:P39"/>
    </sheetView>
  </sheetViews>
  <sheetFormatPr baseColWidth="10" defaultColWidth="10.83203125" defaultRowHeight="16"/>
  <cols>
    <col min="1" max="1" width="3.33203125" style="1" customWidth="1"/>
    <col min="2" max="2" width="20.83203125" style="1" customWidth="1"/>
    <col min="3" max="3" width="15.5" style="1" customWidth="1"/>
    <col min="4" max="4" width="13.6640625" style="1" customWidth="1"/>
    <col min="5" max="5" width="13.1640625" style="1" customWidth="1"/>
    <col min="6" max="6" width="14.6640625" style="1" customWidth="1"/>
    <col min="7" max="7" width="14.83203125" style="1" customWidth="1"/>
    <col min="8" max="8" width="13.5" style="1" customWidth="1"/>
    <col min="9" max="13" width="10.83203125" style="1"/>
    <col min="14" max="15" width="12.1640625" style="1" customWidth="1"/>
    <col min="16" max="16" width="12.6640625" style="1" customWidth="1"/>
    <col min="17" max="17" width="3.33203125" style="1" customWidth="1"/>
    <col min="18" max="16384" width="10.83203125" style="1"/>
  </cols>
  <sheetData>
    <row r="1" spans="2:118" s="31" customFormat="1" ht="45" customHeight="1">
      <c r="B1" s="41" t="s">
        <v>1</v>
      </c>
      <c r="C1" s="32"/>
      <c r="D1" s="33"/>
      <c r="E1" s="33"/>
      <c r="F1" s="34"/>
      <c r="G1" s="33"/>
      <c r="J1" s="42" t="s">
        <v>2</v>
      </c>
      <c r="K1" s="42"/>
      <c r="L1" s="42"/>
      <c r="M1" s="42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</row>
    <row r="2" spans="2:118" ht="24" customHeight="1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</row>
    <row r="3" spans="2:118" ht="387" customHeight="1">
      <c r="B3" s="3"/>
    </row>
    <row r="4" spans="2:118" ht="290" customHeight="1"/>
    <row r="6" spans="2:118" ht="24" customHeight="1">
      <c r="B6" s="40" t="s">
        <v>4</v>
      </c>
      <c r="C6" s="40"/>
      <c r="D6" s="40"/>
      <c r="E6" s="40"/>
      <c r="F6" s="40"/>
      <c r="G6" s="40"/>
      <c r="H6" s="40"/>
      <c r="I6" s="40"/>
      <c r="J6" s="40"/>
      <c r="K6" s="40"/>
    </row>
    <row r="7" spans="2:118" ht="383" customHeight="1"/>
    <row r="9" spans="2:118" ht="24" customHeight="1">
      <c r="B9" s="40" t="s">
        <v>5</v>
      </c>
      <c r="C9" s="40"/>
      <c r="D9" s="40"/>
      <c r="E9" s="40"/>
      <c r="F9" s="40"/>
      <c r="G9" s="40"/>
      <c r="H9" s="40"/>
      <c r="I9" s="40"/>
      <c r="J9" s="40"/>
      <c r="K9" s="40"/>
    </row>
    <row r="10" spans="2:118" ht="228" customHeight="1"/>
    <row r="12" spans="2:118" ht="183" customHeight="1"/>
    <row r="14" spans="2:118" ht="24" customHeight="1">
      <c r="B14" s="40" t="s">
        <v>6</v>
      </c>
      <c r="C14" s="40"/>
      <c r="D14" s="40"/>
      <c r="E14" s="40"/>
      <c r="F14" s="40"/>
      <c r="G14" s="40"/>
      <c r="H14" s="40"/>
      <c r="I14" s="40"/>
      <c r="J14" s="40"/>
      <c r="K14" s="40"/>
    </row>
    <row r="15" spans="2:118" ht="227" customHeight="1"/>
    <row r="17" spans="2:11" ht="177" customHeight="1"/>
    <row r="19" spans="2:11" ht="24" customHeight="1">
      <c r="B19" s="40" t="s">
        <v>7</v>
      </c>
      <c r="C19" s="40"/>
      <c r="D19" s="40"/>
      <c r="E19" s="40"/>
      <c r="F19" s="40"/>
      <c r="G19" s="40"/>
      <c r="H19" s="40"/>
      <c r="I19" s="40"/>
      <c r="J19" s="40"/>
      <c r="K19" s="40"/>
    </row>
    <row r="20" spans="2:11" ht="7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ht="18" customHeight="1">
      <c r="B21" s="28" t="s">
        <v>8</v>
      </c>
      <c r="C21" s="10" t="s">
        <v>9</v>
      </c>
      <c r="D21" s="10" t="s">
        <v>10</v>
      </c>
      <c r="E21" s="10" t="s">
        <v>11</v>
      </c>
      <c r="F21" s="10" t="s">
        <v>12</v>
      </c>
      <c r="G21" s="10" t="s">
        <v>13</v>
      </c>
      <c r="H21" s="54" t="s">
        <v>14</v>
      </c>
      <c r="I21" s="54"/>
      <c r="J21" s="54"/>
      <c r="K21" s="54"/>
    </row>
    <row r="22" spans="2:11" ht="18" customHeight="1">
      <c r="B22" s="29" t="s">
        <v>15</v>
      </c>
      <c r="C22" s="30"/>
      <c r="D22" s="30"/>
      <c r="E22" s="30"/>
      <c r="F22" s="30"/>
      <c r="G22" s="30"/>
      <c r="H22" s="43"/>
      <c r="I22" s="44"/>
      <c r="J22" s="44"/>
      <c r="K22" s="45"/>
    </row>
    <row r="23" spans="2:11" ht="18" customHeight="1">
      <c r="B23" s="29" t="s">
        <v>16</v>
      </c>
      <c r="C23" s="30"/>
      <c r="D23" s="30"/>
      <c r="E23" s="30"/>
      <c r="F23" s="30"/>
      <c r="G23" s="30"/>
      <c r="H23" s="43"/>
      <c r="I23" s="44"/>
      <c r="J23" s="44"/>
      <c r="K23" s="45"/>
    </row>
    <row r="24" spans="2:11" ht="18" customHeight="1">
      <c r="B24" s="29" t="s">
        <v>17</v>
      </c>
      <c r="C24" s="30"/>
      <c r="D24" s="30"/>
      <c r="E24" s="30"/>
      <c r="F24" s="30"/>
      <c r="G24" s="30"/>
      <c r="H24" s="43"/>
      <c r="I24" s="44"/>
      <c r="J24" s="44"/>
      <c r="K24" s="45"/>
    </row>
    <row r="25" spans="2:11" ht="18" customHeight="1">
      <c r="B25" s="29" t="s">
        <v>18</v>
      </c>
      <c r="C25" s="30"/>
      <c r="D25" s="30"/>
      <c r="E25" s="30"/>
      <c r="F25" s="30"/>
      <c r="G25" s="30"/>
      <c r="H25" s="43"/>
      <c r="I25" s="44"/>
      <c r="J25" s="44"/>
      <c r="K25" s="45"/>
    </row>
    <row r="26" spans="2:11" ht="18" customHeight="1">
      <c r="B26" s="29" t="s">
        <v>19</v>
      </c>
      <c r="C26" s="30"/>
      <c r="D26" s="30"/>
      <c r="E26" s="30"/>
      <c r="F26" s="30"/>
      <c r="G26" s="30"/>
      <c r="H26" s="43"/>
      <c r="I26" s="44"/>
      <c r="J26" s="44"/>
      <c r="K26" s="45"/>
    </row>
    <row r="27" spans="2:11" ht="18" customHeight="1">
      <c r="B27" s="29" t="s">
        <v>20</v>
      </c>
      <c r="C27" s="30"/>
      <c r="D27" s="30"/>
      <c r="E27" s="30"/>
      <c r="F27" s="30"/>
      <c r="G27" s="30"/>
      <c r="H27" s="43"/>
      <c r="I27" s="44"/>
      <c r="J27" s="44"/>
      <c r="K27" s="45"/>
    </row>
    <row r="28" spans="2:11" ht="18" customHeight="1">
      <c r="B28" s="29" t="s">
        <v>21</v>
      </c>
      <c r="C28" s="30"/>
      <c r="D28" s="30"/>
      <c r="E28" s="30"/>
      <c r="F28" s="30"/>
      <c r="G28" s="30"/>
      <c r="H28" s="43"/>
      <c r="I28" s="44"/>
      <c r="J28" s="44"/>
      <c r="K28" s="45"/>
    </row>
    <row r="29" spans="2:11" ht="18" customHeight="1">
      <c r="B29" s="29" t="s">
        <v>22</v>
      </c>
      <c r="C29" s="30"/>
      <c r="D29" s="30"/>
      <c r="E29" s="30"/>
      <c r="F29" s="30"/>
      <c r="G29" s="30"/>
      <c r="H29" s="43"/>
      <c r="I29" s="44"/>
      <c r="J29" s="44"/>
      <c r="K29" s="45"/>
    </row>
    <row r="30" spans="2:11" ht="18" customHeight="1">
      <c r="B30" s="29" t="s">
        <v>23</v>
      </c>
      <c r="C30" s="30"/>
      <c r="D30" s="30"/>
      <c r="E30" s="30"/>
      <c r="F30" s="30"/>
      <c r="G30" s="30"/>
      <c r="H30" s="43"/>
      <c r="I30" s="44"/>
      <c r="J30" s="44"/>
      <c r="K30" s="45"/>
    </row>
    <row r="31" spans="2:11" ht="18" customHeight="1">
      <c r="B31" s="29" t="s">
        <v>24</v>
      </c>
      <c r="C31" s="30"/>
      <c r="D31" s="30"/>
      <c r="E31" s="30"/>
      <c r="F31" s="30"/>
      <c r="G31" s="30"/>
      <c r="H31" s="43"/>
      <c r="I31" s="44"/>
      <c r="J31" s="44"/>
      <c r="K31" s="45"/>
    </row>
    <row r="32" spans="2:11" ht="18" customHeight="1">
      <c r="B32" s="29" t="s">
        <v>25</v>
      </c>
      <c r="C32" s="30"/>
      <c r="D32" s="30"/>
      <c r="E32" s="30"/>
      <c r="F32" s="30"/>
      <c r="G32" s="30"/>
      <c r="H32" s="43"/>
      <c r="I32" s="44"/>
      <c r="J32" s="44"/>
      <c r="K32" s="45"/>
    </row>
    <row r="33" spans="1:20" ht="18" customHeight="1">
      <c r="B33" s="29" t="s">
        <v>26</v>
      </c>
      <c r="C33" s="30"/>
      <c r="D33" s="30"/>
      <c r="E33" s="30"/>
      <c r="F33" s="30"/>
      <c r="G33" s="30"/>
      <c r="H33" s="43"/>
      <c r="I33" s="44"/>
      <c r="J33" s="44"/>
      <c r="K33" s="45"/>
    </row>
    <row r="34" spans="1:20" ht="18" customHeight="1">
      <c r="B34" s="29" t="s">
        <v>27</v>
      </c>
      <c r="C34" s="30"/>
      <c r="D34" s="30"/>
      <c r="E34" s="30"/>
      <c r="F34" s="30"/>
      <c r="G34" s="30"/>
      <c r="H34" s="43"/>
      <c r="I34" s="44"/>
      <c r="J34" s="44"/>
      <c r="K34" s="45"/>
    </row>
    <row r="35" spans="1:20" ht="18" customHeight="1">
      <c r="B35" s="29" t="s">
        <v>28</v>
      </c>
      <c r="C35" s="30"/>
      <c r="D35" s="30"/>
      <c r="E35" s="30"/>
      <c r="F35" s="30"/>
      <c r="G35" s="30"/>
      <c r="H35" s="43"/>
      <c r="I35" s="44"/>
      <c r="J35" s="44"/>
      <c r="K35" s="45"/>
    </row>
    <row r="37" spans="1:20" ht="40" customHeight="1">
      <c r="B37" s="39" t="s">
        <v>29</v>
      </c>
      <c r="G37" s="38" t="s">
        <v>30</v>
      </c>
    </row>
    <row r="38" spans="1:20" ht="57" customHeight="1">
      <c r="A38" s="2"/>
      <c r="B38" s="50" t="s">
        <v>8</v>
      </c>
      <c r="C38" s="51" t="s">
        <v>9</v>
      </c>
      <c r="D38" s="51"/>
      <c r="E38" s="51"/>
      <c r="F38" s="51"/>
      <c r="G38" s="52" t="s">
        <v>31</v>
      </c>
      <c r="H38" s="49" t="s">
        <v>10</v>
      </c>
      <c r="I38" s="49"/>
      <c r="J38" s="49"/>
      <c r="K38" s="53" t="s">
        <v>12</v>
      </c>
      <c r="L38" s="53"/>
      <c r="M38" s="53"/>
      <c r="N38" s="47" t="s">
        <v>32</v>
      </c>
      <c r="O38" s="47"/>
      <c r="P38" s="48" t="s">
        <v>33</v>
      </c>
      <c r="Q38" s="2"/>
      <c r="R38" s="2"/>
      <c r="S38" s="2"/>
      <c r="T38" s="2"/>
    </row>
    <row r="39" spans="1:20" ht="16" customHeight="1">
      <c r="A39" s="2"/>
      <c r="B39" s="50"/>
      <c r="C39" s="12" t="s">
        <v>34</v>
      </c>
      <c r="D39" s="12" t="s">
        <v>35</v>
      </c>
      <c r="E39" s="12" t="s">
        <v>36</v>
      </c>
      <c r="F39" s="12" t="s">
        <v>37</v>
      </c>
      <c r="G39" s="52"/>
      <c r="H39" s="13" t="s">
        <v>38</v>
      </c>
      <c r="I39" s="13" t="s">
        <v>39</v>
      </c>
      <c r="J39" s="13" t="s">
        <v>40</v>
      </c>
      <c r="K39" s="14" t="s">
        <v>41</v>
      </c>
      <c r="L39" s="14" t="s">
        <v>42</v>
      </c>
      <c r="M39" s="14" t="s">
        <v>43</v>
      </c>
      <c r="N39" s="15" t="s">
        <v>13</v>
      </c>
      <c r="O39" s="15" t="s">
        <v>44</v>
      </c>
      <c r="P39" s="48"/>
      <c r="Q39" s="2"/>
      <c r="R39" s="2"/>
      <c r="S39" s="2"/>
      <c r="T39" s="2"/>
    </row>
    <row r="40" spans="1:20">
      <c r="A40" s="2"/>
      <c r="B40" s="11" t="s">
        <v>15</v>
      </c>
      <c r="C40" s="16">
        <v>45778</v>
      </c>
      <c r="D40" s="16">
        <v>45782</v>
      </c>
      <c r="E40" s="16">
        <v>45839</v>
      </c>
      <c r="F40" s="17">
        <f t="shared" ref="F40:F53" si="0">E40-D40</f>
        <v>57</v>
      </c>
      <c r="G40" s="17">
        <v>10</v>
      </c>
      <c r="H40" s="18">
        <v>1000000</v>
      </c>
      <c r="I40" s="18">
        <v>880000</v>
      </c>
      <c r="J40" s="18">
        <f t="shared" ref="J40:J53" si="1">(H40-I40)</f>
        <v>120000</v>
      </c>
      <c r="K40" s="19">
        <v>1</v>
      </c>
      <c r="L40" s="19">
        <v>0</v>
      </c>
      <c r="M40" s="19">
        <v>4</v>
      </c>
      <c r="N40" s="19">
        <v>2</v>
      </c>
      <c r="O40" s="19">
        <v>0</v>
      </c>
      <c r="P40" s="19">
        <v>4</v>
      </c>
      <c r="Q40" s="2"/>
      <c r="R40" s="2"/>
      <c r="S40" s="2"/>
      <c r="T40" s="2"/>
    </row>
    <row r="41" spans="1:20">
      <c r="A41" s="2"/>
      <c r="B41" s="20" t="s">
        <v>16</v>
      </c>
      <c r="C41" s="21">
        <v>45809</v>
      </c>
      <c r="D41" s="21">
        <v>45787</v>
      </c>
      <c r="E41" s="21">
        <v>45879</v>
      </c>
      <c r="F41" s="22">
        <f t="shared" si="0"/>
        <v>92</v>
      </c>
      <c r="G41" s="23">
        <v>5</v>
      </c>
      <c r="H41" s="24">
        <v>900000</v>
      </c>
      <c r="I41" s="24">
        <v>920000</v>
      </c>
      <c r="J41" s="24">
        <f t="shared" si="1"/>
        <v>-20000</v>
      </c>
      <c r="K41" s="25">
        <v>2</v>
      </c>
      <c r="L41" s="25">
        <v>3</v>
      </c>
      <c r="M41" s="25">
        <v>5</v>
      </c>
      <c r="N41" s="26">
        <v>1</v>
      </c>
      <c r="O41" s="26">
        <v>2</v>
      </c>
      <c r="P41" s="27">
        <v>3</v>
      </c>
      <c r="Q41" s="2"/>
      <c r="R41" s="2"/>
      <c r="S41" s="2"/>
      <c r="T41" s="2"/>
    </row>
    <row r="42" spans="1:20">
      <c r="A42" s="2"/>
      <c r="B42" s="11" t="s">
        <v>17</v>
      </c>
      <c r="C42" s="16">
        <v>45839</v>
      </c>
      <c r="D42" s="16">
        <v>45818</v>
      </c>
      <c r="E42" s="16">
        <v>46082</v>
      </c>
      <c r="F42" s="17">
        <f t="shared" si="0"/>
        <v>264</v>
      </c>
      <c r="G42" s="17">
        <v>10</v>
      </c>
      <c r="H42" s="18">
        <v>860000</v>
      </c>
      <c r="I42" s="18">
        <v>850000</v>
      </c>
      <c r="J42" s="18">
        <f t="shared" si="1"/>
        <v>10000</v>
      </c>
      <c r="K42" s="19">
        <v>3</v>
      </c>
      <c r="L42" s="19">
        <v>4</v>
      </c>
      <c r="M42" s="19">
        <v>3</v>
      </c>
      <c r="N42" s="19">
        <v>2</v>
      </c>
      <c r="O42" s="19">
        <v>1</v>
      </c>
      <c r="P42" s="19">
        <v>2</v>
      </c>
      <c r="Q42" s="2"/>
      <c r="R42" s="2"/>
      <c r="S42" s="2"/>
      <c r="T42" s="2"/>
    </row>
    <row r="43" spans="1:20">
      <c r="A43" s="2"/>
      <c r="B43" s="20" t="s">
        <v>18</v>
      </c>
      <c r="C43" s="21">
        <v>45870</v>
      </c>
      <c r="D43" s="21">
        <v>45830</v>
      </c>
      <c r="E43" s="21">
        <v>45873</v>
      </c>
      <c r="F43" s="22">
        <f t="shared" si="0"/>
        <v>43</v>
      </c>
      <c r="G43" s="23">
        <v>5</v>
      </c>
      <c r="H43" s="24">
        <v>1000000</v>
      </c>
      <c r="I43" s="24">
        <v>998050</v>
      </c>
      <c r="J43" s="24">
        <f t="shared" si="1"/>
        <v>1950</v>
      </c>
      <c r="K43" s="25">
        <v>5</v>
      </c>
      <c r="L43" s="25">
        <v>8</v>
      </c>
      <c r="M43" s="25">
        <v>1</v>
      </c>
      <c r="N43" s="26">
        <v>1</v>
      </c>
      <c r="O43" s="26">
        <v>0</v>
      </c>
      <c r="P43" s="27">
        <v>0</v>
      </c>
      <c r="Q43" s="2"/>
      <c r="R43" s="2"/>
      <c r="S43" s="2"/>
      <c r="T43" s="2"/>
    </row>
    <row r="44" spans="1:20">
      <c r="A44" s="2"/>
      <c r="B44" s="11" t="s">
        <v>19</v>
      </c>
      <c r="C44" s="16">
        <v>45901</v>
      </c>
      <c r="D44" s="16">
        <v>45852</v>
      </c>
      <c r="E44" s="16">
        <v>45962</v>
      </c>
      <c r="F44" s="17">
        <f t="shared" si="0"/>
        <v>110</v>
      </c>
      <c r="G44" s="17">
        <v>10</v>
      </c>
      <c r="H44" s="18">
        <v>294000</v>
      </c>
      <c r="I44" s="18">
        <v>280000</v>
      </c>
      <c r="J44" s="18">
        <f t="shared" si="1"/>
        <v>14000</v>
      </c>
      <c r="K44" s="19">
        <v>8</v>
      </c>
      <c r="L44" s="19">
        <v>6</v>
      </c>
      <c r="M44" s="19">
        <v>4</v>
      </c>
      <c r="N44" s="19">
        <v>0</v>
      </c>
      <c r="O44" s="19">
        <v>3</v>
      </c>
      <c r="P44" s="19">
        <v>1</v>
      </c>
      <c r="Q44" s="2"/>
      <c r="R44" s="2"/>
      <c r="S44" s="2"/>
      <c r="T44" s="2"/>
    </row>
    <row r="45" spans="1:20">
      <c r="A45" s="2"/>
      <c r="B45" s="20" t="s">
        <v>20</v>
      </c>
      <c r="C45" s="21">
        <v>45931</v>
      </c>
      <c r="D45" s="21">
        <v>45852</v>
      </c>
      <c r="E45" s="21">
        <v>46042</v>
      </c>
      <c r="F45" s="22">
        <f t="shared" si="0"/>
        <v>190</v>
      </c>
      <c r="G45" s="23">
        <v>5</v>
      </c>
      <c r="H45" s="24">
        <v>123400</v>
      </c>
      <c r="I45" s="24">
        <v>125000</v>
      </c>
      <c r="J45" s="24">
        <f t="shared" si="1"/>
        <v>-1600</v>
      </c>
      <c r="K45" s="25">
        <v>5</v>
      </c>
      <c r="L45" s="25">
        <v>0</v>
      </c>
      <c r="M45" s="25">
        <v>0</v>
      </c>
      <c r="N45" s="26">
        <v>2</v>
      </c>
      <c r="O45" s="26">
        <v>0</v>
      </c>
      <c r="P45" s="27">
        <v>2</v>
      </c>
      <c r="Q45" s="2"/>
      <c r="R45" s="2"/>
      <c r="S45" s="2"/>
      <c r="T45" s="2"/>
    </row>
    <row r="46" spans="1:20">
      <c r="A46" s="2"/>
      <c r="B46" s="11" t="s">
        <v>21</v>
      </c>
      <c r="C46" s="16">
        <v>45962</v>
      </c>
      <c r="D46" s="16">
        <v>45870</v>
      </c>
      <c r="E46" s="16">
        <v>45931</v>
      </c>
      <c r="F46" s="17">
        <f t="shared" si="0"/>
        <v>61</v>
      </c>
      <c r="G46" s="17">
        <v>10</v>
      </c>
      <c r="H46" s="18">
        <v>250500</v>
      </c>
      <c r="I46" s="18">
        <v>246000</v>
      </c>
      <c r="J46" s="18">
        <f t="shared" si="1"/>
        <v>4500</v>
      </c>
      <c r="K46" s="19">
        <v>6</v>
      </c>
      <c r="L46" s="19">
        <v>4</v>
      </c>
      <c r="M46" s="19">
        <v>0</v>
      </c>
      <c r="N46" s="19">
        <v>1</v>
      </c>
      <c r="O46" s="19">
        <v>2</v>
      </c>
      <c r="P46" s="19">
        <v>3</v>
      </c>
      <c r="Q46" s="2"/>
      <c r="R46" s="2"/>
      <c r="S46" s="2"/>
      <c r="T46" s="2"/>
    </row>
    <row r="47" spans="1:20">
      <c r="A47" s="2"/>
      <c r="B47" s="20" t="s">
        <v>22</v>
      </c>
      <c r="C47" s="21">
        <v>45992</v>
      </c>
      <c r="D47" s="21">
        <v>45883</v>
      </c>
      <c r="E47" s="21">
        <v>45899</v>
      </c>
      <c r="F47" s="22">
        <f t="shared" si="0"/>
        <v>16</v>
      </c>
      <c r="G47" s="23">
        <v>5</v>
      </c>
      <c r="H47" s="24">
        <v>127200</v>
      </c>
      <c r="I47" s="24">
        <v>126000</v>
      </c>
      <c r="J47" s="24">
        <f t="shared" si="1"/>
        <v>1200</v>
      </c>
      <c r="K47" s="25">
        <v>7</v>
      </c>
      <c r="L47" s="25">
        <v>3</v>
      </c>
      <c r="M47" s="25">
        <v>3</v>
      </c>
      <c r="N47" s="26">
        <v>0</v>
      </c>
      <c r="O47" s="26">
        <v>1</v>
      </c>
      <c r="P47" s="27">
        <v>4</v>
      </c>
      <c r="Q47" s="2"/>
      <c r="R47" s="2"/>
      <c r="S47" s="2"/>
      <c r="T47" s="2"/>
    </row>
    <row r="48" spans="1:20">
      <c r="A48" s="2"/>
      <c r="B48" s="11" t="s">
        <v>23</v>
      </c>
      <c r="C48" s="16">
        <v>46023</v>
      </c>
      <c r="D48" s="16">
        <v>45901</v>
      </c>
      <c r="E48" s="16">
        <v>46001</v>
      </c>
      <c r="F48" s="17">
        <f t="shared" si="0"/>
        <v>100</v>
      </c>
      <c r="G48" s="17">
        <v>10</v>
      </c>
      <c r="H48" s="18">
        <v>80000</v>
      </c>
      <c r="I48" s="18">
        <v>79900</v>
      </c>
      <c r="J48" s="18">
        <f t="shared" si="1"/>
        <v>100</v>
      </c>
      <c r="K48" s="19">
        <v>0</v>
      </c>
      <c r="L48" s="19">
        <v>2</v>
      </c>
      <c r="M48" s="19">
        <v>4</v>
      </c>
      <c r="N48" s="19">
        <v>1</v>
      </c>
      <c r="O48" s="19">
        <v>3</v>
      </c>
      <c r="P48" s="19">
        <v>2</v>
      </c>
      <c r="Q48" s="2"/>
      <c r="R48" s="2"/>
      <c r="S48" s="2"/>
      <c r="T48" s="2"/>
    </row>
    <row r="49" spans="1:20">
      <c r="A49" s="2"/>
      <c r="B49" s="20" t="s">
        <v>24</v>
      </c>
      <c r="C49" s="21">
        <v>46054</v>
      </c>
      <c r="D49" s="21">
        <v>45931</v>
      </c>
      <c r="E49" s="21">
        <v>45976</v>
      </c>
      <c r="F49" s="22">
        <f t="shared" si="0"/>
        <v>45</v>
      </c>
      <c r="G49" s="23">
        <v>5</v>
      </c>
      <c r="H49" s="24">
        <v>77000</v>
      </c>
      <c r="I49" s="24">
        <v>77000</v>
      </c>
      <c r="J49" s="24">
        <f t="shared" si="1"/>
        <v>0</v>
      </c>
      <c r="K49" s="25">
        <v>4</v>
      </c>
      <c r="L49" s="25">
        <v>4</v>
      </c>
      <c r="M49" s="25">
        <v>5</v>
      </c>
      <c r="N49" s="26">
        <v>2</v>
      </c>
      <c r="O49" s="26">
        <v>0</v>
      </c>
      <c r="P49" s="27">
        <v>0</v>
      </c>
      <c r="Q49" s="2"/>
      <c r="R49" s="2"/>
      <c r="S49" s="2"/>
      <c r="T49" s="2"/>
    </row>
    <row r="50" spans="1:20">
      <c r="A50" s="2"/>
      <c r="B50" s="11" t="s">
        <v>25</v>
      </c>
      <c r="C50" s="16">
        <v>46082</v>
      </c>
      <c r="D50" s="16">
        <v>45931</v>
      </c>
      <c r="E50" s="16">
        <v>45992</v>
      </c>
      <c r="F50" s="17">
        <f t="shared" si="0"/>
        <v>61</v>
      </c>
      <c r="G50" s="17">
        <v>10</v>
      </c>
      <c r="H50" s="18">
        <v>65000</v>
      </c>
      <c r="I50" s="18">
        <v>65000</v>
      </c>
      <c r="J50" s="18">
        <f t="shared" si="1"/>
        <v>0</v>
      </c>
      <c r="K50" s="19">
        <v>3</v>
      </c>
      <c r="L50" s="19">
        <v>6</v>
      </c>
      <c r="M50" s="19">
        <v>4</v>
      </c>
      <c r="N50" s="19">
        <v>3</v>
      </c>
      <c r="O50" s="19">
        <v>2</v>
      </c>
      <c r="P50" s="19">
        <v>0</v>
      </c>
      <c r="Q50" s="2"/>
      <c r="R50" s="2"/>
      <c r="S50" s="2"/>
      <c r="T50" s="2"/>
    </row>
    <row r="51" spans="1:20">
      <c r="A51" s="2"/>
      <c r="B51" s="20" t="s">
        <v>26</v>
      </c>
      <c r="C51" s="21">
        <v>46113</v>
      </c>
      <c r="D51" s="21">
        <v>45962</v>
      </c>
      <c r="E51" s="21">
        <v>45992</v>
      </c>
      <c r="F51" s="22">
        <f t="shared" si="0"/>
        <v>30</v>
      </c>
      <c r="G51" s="23">
        <v>5</v>
      </c>
      <c r="H51" s="24">
        <v>550000</v>
      </c>
      <c r="I51" s="24">
        <v>551000</v>
      </c>
      <c r="J51" s="24">
        <f t="shared" si="1"/>
        <v>-1000</v>
      </c>
      <c r="K51" s="25">
        <v>2</v>
      </c>
      <c r="L51" s="25">
        <v>3</v>
      </c>
      <c r="M51" s="25">
        <v>6</v>
      </c>
      <c r="N51" s="26">
        <v>0</v>
      </c>
      <c r="O51" s="26">
        <v>1</v>
      </c>
      <c r="P51" s="27">
        <v>1</v>
      </c>
      <c r="Q51" s="2"/>
      <c r="R51" s="2"/>
      <c r="S51" s="2"/>
      <c r="T51" s="2"/>
    </row>
    <row r="52" spans="1:20">
      <c r="A52" s="2"/>
      <c r="B52" s="11" t="s">
        <v>27</v>
      </c>
      <c r="C52" s="16">
        <v>46143</v>
      </c>
      <c r="D52" s="16">
        <v>45971</v>
      </c>
      <c r="E52" s="16">
        <v>46001</v>
      </c>
      <c r="F52" s="17">
        <f t="shared" si="0"/>
        <v>30</v>
      </c>
      <c r="G52" s="17">
        <v>10</v>
      </c>
      <c r="H52" s="18">
        <v>45000</v>
      </c>
      <c r="I52" s="18">
        <v>42000</v>
      </c>
      <c r="J52" s="18">
        <f t="shared" si="1"/>
        <v>3000</v>
      </c>
      <c r="K52" s="19">
        <v>1</v>
      </c>
      <c r="L52" s="19">
        <v>1</v>
      </c>
      <c r="M52" s="19">
        <v>7</v>
      </c>
      <c r="N52" s="19">
        <v>1</v>
      </c>
      <c r="O52" s="19">
        <v>0</v>
      </c>
      <c r="P52" s="19">
        <v>2</v>
      </c>
      <c r="Q52" s="2"/>
      <c r="R52" s="2"/>
      <c r="S52" s="2"/>
      <c r="T52" s="2"/>
    </row>
    <row r="53" spans="1:20">
      <c r="A53" s="2"/>
      <c r="B53" s="20" t="s">
        <v>28</v>
      </c>
      <c r="C53" s="21">
        <v>46174</v>
      </c>
      <c r="D53" s="21">
        <v>45992</v>
      </c>
      <c r="E53" s="21">
        <v>46063</v>
      </c>
      <c r="F53" s="22">
        <f t="shared" si="0"/>
        <v>71</v>
      </c>
      <c r="G53" s="23">
        <v>5</v>
      </c>
      <c r="H53" s="24">
        <v>32500</v>
      </c>
      <c r="I53" s="24">
        <v>33000</v>
      </c>
      <c r="J53" s="24">
        <f t="shared" si="1"/>
        <v>-500</v>
      </c>
      <c r="K53" s="25">
        <v>5</v>
      </c>
      <c r="L53" s="25">
        <v>0</v>
      </c>
      <c r="M53" s="25">
        <v>2</v>
      </c>
      <c r="N53" s="26">
        <v>2</v>
      </c>
      <c r="O53" s="26">
        <v>1</v>
      </c>
      <c r="P53" s="27">
        <v>3</v>
      </c>
      <c r="Q53" s="2"/>
      <c r="R53" s="2"/>
      <c r="S53" s="2"/>
      <c r="T53" s="2"/>
    </row>
    <row r="54" spans="1:20" ht="23" customHeight="1">
      <c r="A54" s="2"/>
      <c r="B54" s="2"/>
      <c r="C54" s="2"/>
      <c r="D54" s="2"/>
      <c r="E54" s="2"/>
      <c r="F54" s="2"/>
      <c r="G54" s="5"/>
      <c r="H54" s="6">
        <f t="shared" ref="H54:P54" si="2">SUM(H40:H53)</f>
        <v>5404600</v>
      </c>
      <c r="I54" s="6">
        <f t="shared" si="2"/>
        <v>5272950</v>
      </c>
      <c r="J54" s="6">
        <f t="shared" si="2"/>
        <v>131650</v>
      </c>
      <c r="K54" s="7">
        <f t="shared" si="2"/>
        <v>52</v>
      </c>
      <c r="L54" s="7">
        <f t="shared" si="2"/>
        <v>44</v>
      </c>
      <c r="M54" s="7">
        <f t="shared" si="2"/>
        <v>48</v>
      </c>
      <c r="N54" s="8">
        <f t="shared" si="2"/>
        <v>18</v>
      </c>
      <c r="O54" s="8">
        <f t="shared" si="2"/>
        <v>16</v>
      </c>
      <c r="P54" s="9">
        <f t="shared" si="2"/>
        <v>27</v>
      </c>
      <c r="Q54" s="2"/>
      <c r="R54" s="2"/>
      <c r="S54" s="2"/>
      <c r="T54" s="2"/>
    </row>
  </sheetData>
  <mergeCells count="22">
    <mergeCell ref="B38:B39"/>
    <mergeCell ref="C38:F38"/>
    <mergeCell ref="G38:G39"/>
    <mergeCell ref="H38:J38"/>
    <mergeCell ref="K38:M38"/>
    <mergeCell ref="H32:K32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  <mergeCell ref="H31:K31"/>
    <mergeCell ref="N38:O38"/>
    <mergeCell ref="P38:P39"/>
    <mergeCell ref="H33:K33"/>
    <mergeCell ref="H34:K34"/>
    <mergeCell ref="H35:K35"/>
  </mergeCells>
  <hyperlinks>
    <hyperlink ref="J1:M1" location="'Multiple Proj Dashboard - BLANK'!B40" display="**Enter data in the table beginning on Row 38 " xr:uid="{84A7353F-0EEB-3D4C-947B-B41ADB5EED55}"/>
  </hyperlinks>
  <pageMargins left="0.3" right="0.3" top="0.3" bottom="0.3" header="0" footer="0"/>
  <pageSetup fitToHeight="0" orientation="landscape" horizontalDpi="4294967292" verticalDpi="4294967292"/>
  <rowBreaks count="4" manualBreakCount="4">
    <brk id="5" max="16383" man="1"/>
    <brk id="8" max="16383" man="1"/>
    <brk id="13" max="16383" man="1"/>
    <brk id="18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2" spans="2:2" ht="120" customHeight="1">
      <c r="B2" s="37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Seguimiento del panel de múlti1</vt:lpstr>
      <vt:lpstr>Seguimiento del panel de múlti2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Brittany Johnston</cp:lastModifiedBy>
  <dcterms:created xsi:type="dcterms:W3CDTF">2016-03-21T16:06:55Z</dcterms:created>
  <dcterms:modified xsi:type="dcterms:W3CDTF">2024-03-04T21:03:40Z</dcterms:modified>
</cp:coreProperties>
</file>