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211"/>
  <workbookPr showInkAnnotation="0" autoCompressPictures="0"/>
  <mc:AlternateContent xmlns:mc="http://schemas.openxmlformats.org/markup-compatibility/2006">
    <mc:Choice Requires="x15">
      <x15ac:absPath xmlns:x15ac="http://schemas.microsoft.com/office/spreadsheetml/2010/11/ac" url="/Users/allyp/Desktop/ES Files Batch 5/_content_project-execution-plan-templates/"/>
    </mc:Choice>
  </mc:AlternateContent>
  <xr:revisionPtr revIDLastSave="0" documentId="13_ncr:1_{DC150ED0-F094-804D-830C-36132E11D784}" xr6:coauthVersionLast="47" xr6:coauthVersionMax="47" xr10:uidLastSave="{00000000-0000-0000-0000-000000000000}"/>
  <bookViews>
    <workbookView xWindow="0" yWindow="780" windowWidth="34200" windowHeight="21100" tabRatio="500" xr2:uid="{00000000-000D-0000-FFFF-FFFF00000000}"/>
  </bookViews>
  <sheets>
    <sheet name="Plan de ejecución preliminar" sheetId="1" r:id="rId1"/>
    <sheet name="EN BLANCO - Plan de ejecución p" sheetId="9" r:id="rId2"/>
    <sheet name="- Renuncia -" sheetId="8" r:id="rId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37" i="9" l="1"/>
  <c r="C36" i="9"/>
  <c r="C35" i="9"/>
  <c r="C30" i="9"/>
  <c r="C29" i="9"/>
  <c r="C28" i="9"/>
  <c r="C27" i="9"/>
  <c r="C26" i="9"/>
  <c r="C37" i="1"/>
  <c r="C36" i="1"/>
  <c r="C35" i="1"/>
  <c r="C30" i="1"/>
  <c r="C29" i="1"/>
  <c r="C28" i="1"/>
  <c r="C27" i="1"/>
  <c r="C26" i="1"/>
  <c r="F22" i="9"/>
  <c r="F21" i="9"/>
  <c r="F20" i="9"/>
  <c r="F19" i="9"/>
  <c r="F18" i="9"/>
  <c r="F17" i="9"/>
  <c r="F16" i="9"/>
  <c r="F15" i="9"/>
  <c r="F14" i="9"/>
  <c r="F13" i="9"/>
  <c r="F12" i="9"/>
  <c r="F11" i="9"/>
  <c r="F11" i="1"/>
  <c r="F12" i="1"/>
  <c r="F13" i="1"/>
  <c r="F14" i="1"/>
  <c r="F15" i="1"/>
  <c r="F16" i="1"/>
  <c r="F17" i="1"/>
  <c r="F18" i="1"/>
  <c r="F19" i="1"/>
  <c r="F20" i="1"/>
  <c r="F21" i="1"/>
  <c r="F22" i="1"/>
  <c r="C31" i="1" l="1"/>
  <c r="D28" i="1" s="1"/>
  <c r="C38" i="9"/>
  <c r="C31" i="9"/>
  <c r="C38" i="1"/>
  <c r="D35" i="1" s="1"/>
  <c r="D29" i="1" l="1"/>
  <c r="D26" i="1"/>
  <c r="D27" i="1"/>
  <c r="D30" i="1"/>
  <c r="D35" i="9"/>
  <c r="D37" i="9"/>
  <c r="D37" i="1"/>
  <c r="D36" i="9"/>
  <c r="D28" i="9"/>
  <c r="D29" i="9"/>
  <c r="D30" i="9"/>
  <c r="D27" i="9"/>
  <c r="D36" i="1"/>
  <c r="D26" i="9"/>
  <c r="D31" i="1" l="1"/>
  <c r="D31" i="9"/>
  <c r="D38" i="1"/>
  <c r="D38" i="9"/>
</calcChain>
</file>

<file path=xl/sharedStrings.xml><?xml version="1.0" encoding="utf-8"?>
<sst xmlns="http://schemas.openxmlformats.org/spreadsheetml/2006/main" count="156" uniqueCount="52">
  <si>
    <t>00/00/00</t>
  </si>
  <si>
    <t>%</t>
  </si>
  <si>
    <t>TOTAL</t>
  </si>
  <si>
    <t xml:space="preserve">Todos los artículos, las plantillas o la información que proporcione Smartsheet en el sitio web son solo de referencia. Mientras nos esforzamos por mantener la información actualizada y correcta, no hacemos declaraciones ni garantías de ningún tipo, explícitas o implícitas, sobre la integridad, precisión, confiabilidad, idoneidad o disponibilidad con respecto al sitio web o la información, los artículos, las plantillas o los gráficos relacionados que figuran en el sitio web. Por lo tanto, cualquier confianza que usted deposite en dicha información es estrictamente bajo su propio riesgo. </t>
  </si>
  <si>
    <t>PLANTILLA DE PLAN DE EJECUCIÓN PRELIMINAR DE PROYECTOS</t>
  </si>
  <si>
    <t>NOMBRE DEL PROYECTO</t>
  </si>
  <si>
    <t>FECHA</t>
  </si>
  <si>
    <t>ESTADO DEL PROYECTO</t>
  </si>
  <si>
    <t>PORCENTAJE COMPLETO</t>
  </si>
  <si>
    <t>Ingrese los DATOS DEL PANEL en las tablas que comienzan en la fila 8. Los gráficos del panel se completarán automáticamente.  El usuario solo debe completar las celdas que no están sombreadas.</t>
  </si>
  <si>
    <t>CRONOGRAMA DE LA TAREA</t>
  </si>
  <si>
    <t>DATOS DEL PANEL</t>
  </si>
  <si>
    <t>TABLA DE TAREAS</t>
  </si>
  <si>
    <t>NOMBRE DE LA TAREA</t>
  </si>
  <si>
    <t>ASIGNADA A</t>
  </si>
  <si>
    <t>FECHA DE 
INICIO</t>
  </si>
  <si>
    <t>FECHA DE 
FINALIZACIÓN</t>
  </si>
  <si>
    <r>
      <t>DURACIÓN</t>
    </r>
    <r>
      <rPr>
        <sz val="9"/>
        <color theme="0"/>
        <rFont val="Century Gothic"/>
        <family val="1"/>
      </rPr>
      <t xml:space="preserve"> </t>
    </r>
    <r>
      <rPr>
        <sz val="12"/>
        <color theme="1"/>
        <rFont val="Calibri"/>
        <family val="2"/>
        <scheme val="minor"/>
      </rPr>
      <t xml:space="preserve">
</t>
    </r>
    <r>
      <rPr>
        <sz val="9"/>
        <color theme="0"/>
        <rFont val="Century Gothic"/>
        <family val="1"/>
      </rPr>
      <t>(días)</t>
    </r>
  </si>
  <si>
    <t>ESTADO</t>
  </si>
  <si>
    <t>PRIORIDAD</t>
  </si>
  <si>
    <t>COMENTARIOS</t>
  </si>
  <si>
    <t>Definir la reunión de lanzamiento</t>
  </si>
  <si>
    <t>No se ha iniciado</t>
  </si>
  <si>
    <t>Alta</t>
  </si>
  <si>
    <t>Acordar los objetivos</t>
  </si>
  <si>
    <t>En curso</t>
  </si>
  <si>
    <t>Media</t>
  </si>
  <si>
    <t>Requisitos detallados</t>
  </si>
  <si>
    <t>Completado</t>
  </si>
  <si>
    <t>Baja</t>
  </si>
  <si>
    <t>Requisitos de hardware</t>
  </si>
  <si>
    <t>Atrasado</t>
  </si>
  <si>
    <t>Plan definitivo de recursos</t>
  </si>
  <si>
    <t>En espera</t>
  </si>
  <si>
    <t>Dotación de personal</t>
  </si>
  <si>
    <t>Requisitos técnicos</t>
  </si>
  <si>
    <t>Pruebas</t>
  </si>
  <si>
    <t>Desarrollo Completo</t>
  </si>
  <si>
    <t>Configuración de hardware</t>
  </si>
  <si>
    <t>Pruebas del sistema</t>
  </si>
  <si>
    <t>Lanzamiento</t>
  </si>
  <si>
    <t>% DE ESTADO DE LA TAREA</t>
  </si>
  <si>
    <t>PRESUPUESTO</t>
  </si>
  <si>
    <t>CANTIDAD</t>
  </si>
  <si>
    <t>PLANIFICADO</t>
  </si>
  <si>
    <t>REAL</t>
  </si>
  <si>
    <t>% DE PRIORIDAD DE LA TAREA</t>
  </si>
  <si>
    <t>ELEMENTOS PENDIENTES</t>
  </si>
  <si>
    <t>Decisiones</t>
  </si>
  <si>
    <t>Acciones</t>
  </si>
  <si>
    <t xml:space="preserve">Solicitudes de cambios </t>
  </si>
  <si>
    <t>HAGA CLIC AQUÍ PARA CREAR EN SMARTSHEET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</si>
</sst>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mm/dd"/>
    <numFmt numFmtId="166" formatCode="mm/dd/yy;@"/>
  </numFmts>
  <fonts count="20"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2"/>
      <color theme="1"/>
      <name val="Calibri"/>
      <family val="2"/>
      <scheme val="minor"/>
    </font>
    <font>
      <b/>
      <sz val="10"/>
      <color theme="1"/>
      <name val="Century Gothic"/>
      <family val="1"/>
    </font>
    <font>
      <sz val="11"/>
      <color theme="1"/>
      <name val="Century Gothic"/>
      <family val="1"/>
    </font>
    <font>
      <b/>
      <sz val="13"/>
      <color theme="1"/>
      <name val="Century Gothic"/>
      <family val="1"/>
    </font>
    <font>
      <sz val="16"/>
      <color theme="1"/>
      <name val="Century Gothic"/>
      <family val="1"/>
    </font>
    <font>
      <sz val="22"/>
      <color theme="1"/>
      <name val="Century Gothic"/>
      <family val="1"/>
    </font>
    <font>
      <b/>
      <sz val="18"/>
      <color theme="1"/>
      <name val="Century Gothic"/>
      <family val="1"/>
    </font>
    <font>
      <b/>
      <sz val="22"/>
      <color theme="1" tint="0.34998626667073579"/>
      <name val="Century Gothic"/>
      <family val="1"/>
    </font>
    <font>
      <b/>
      <sz val="13"/>
      <color rgb="FF000000"/>
      <name val="Century Gothic"/>
      <family val="1"/>
    </font>
    <font>
      <b/>
      <u/>
      <sz val="22"/>
      <color theme="0"/>
      <name val="Century Gothic"/>
      <family val="1"/>
    </font>
  </fonts>
  <fills count="15">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FF0000"/>
        <bgColor indexed="64"/>
      </patternFill>
    </fill>
    <fill>
      <patternFill patternType="solid">
        <fgColor theme="7"/>
        <bgColor indexed="64"/>
      </patternFill>
    </fill>
    <fill>
      <patternFill patternType="solid">
        <fgColor rgb="FF00B0F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C000"/>
        <bgColor indexed="64"/>
      </patternFill>
    </fill>
  </fills>
  <borders count="10">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ck">
        <color theme="0" tint="-0.249977111117893"/>
      </top>
      <bottom style="thin">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9" fontId="10" fillId="0" borderId="0" applyFont="0" applyFill="0" applyBorder="0" applyAlignment="0" applyProtection="0"/>
    <xf numFmtId="0" fontId="1" fillId="0" borderId="0" applyNumberFormat="0" applyFill="0" applyBorder="0" applyAlignment="0" applyProtection="0"/>
  </cellStyleXfs>
  <cellXfs count="69">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0" fontId="5" fillId="10" borderId="1" xfId="0" applyFont="1" applyFill="1" applyBorder="1" applyAlignment="1">
      <alignment horizontal="left" vertical="center" wrapText="1" indent="1" readingOrder="1"/>
    </xf>
    <xf numFmtId="0" fontId="5" fillId="11" borderId="1" xfId="0" applyFont="1" applyFill="1" applyBorder="1" applyAlignment="1">
      <alignment horizontal="left" vertical="center" wrapText="1" indent="1" readingOrder="1"/>
    </xf>
    <xf numFmtId="0" fontId="4" fillId="0" borderId="0" xfId="0" applyFont="1" applyAlignment="1">
      <alignment horizontal="left" vertical="center" indent="1"/>
    </xf>
    <xf numFmtId="0" fontId="4" fillId="2" borderId="0" xfId="0" applyFont="1" applyFill="1" applyAlignment="1">
      <alignment vertical="center" wrapText="1"/>
    </xf>
    <xf numFmtId="0" fontId="12" fillId="2" borderId="0" xfId="0" applyFont="1" applyFill="1" applyAlignment="1">
      <alignment vertical="center" wrapText="1"/>
    </xf>
    <xf numFmtId="0" fontId="12" fillId="2" borderId="0" xfId="0" applyFont="1" applyFill="1" applyAlignment="1">
      <alignment horizontal="left" vertical="center"/>
    </xf>
    <xf numFmtId="0" fontId="12" fillId="2" borderId="0" xfId="0" applyFont="1" applyFill="1" applyAlignment="1">
      <alignment horizontal="center" vertical="center" wrapText="1"/>
    </xf>
    <xf numFmtId="10" fontId="12" fillId="2" borderId="0" xfId="0" applyNumberFormat="1" applyFont="1" applyFill="1" applyAlignment="1">
      <alignment horizontal="center" vertical="center" wrapText="1"/>
    </xf>
    <xf numFmtId="0" fontId="4" fillId="0" borderId="0" xfId="0" applyFont="1" applyAlignment="1">
      <alignment vertical="center" wrapText="1"/>
    </xf>
    <xf numFmtId="166" fontId="13" fillId="2" borderId="4" xfId="0" applyNumberFormat="1" applyFont="1" applyFill="1" applyBorder="1" applyAlignment="1">
      <alignment horizontal="center" vertical="center" wrapText="1"/>
    </xf>
    <xf numFmtId="9" fontId="13" fillId="2" borderId="4" xfId="6" applyFont="1" applyFill="1" applyBorder="1" applyAlignment="1">
      <alignment horizontal="center" vertical="center" wrapText="1"/>
    </xf>
    <xf numFmtId="0" fontId="4" fillId="6" borderId="1" xfId="0" applyFont="1" applyFill="1" applyBorder="1" applyAlignment="1">
      <alignment horizontal="left" vertical="center" wrapText="1" indent="1"/>
    </xf>
    <xf numFmtId="0" fontId="14" fillId="2" borderId="0" xfId="0" applyFont="1" applyFill="1" applyAlignment="1">
      <alignment vertical="center" wrapText="1"/>
    </xf>
    <xf numFmtId="0" fontId="4" fillId="6" borderId="3" xfId="0" applyFont="1" applyFill="1" applyBorder="1" applyAlignment="1">
      <alignment horizontal="left" vertical="center" wrapText="1" indent="1"/>
    </xf>
    <xf numFmtId="0" fontId="5" fillId="2" borderId="3" xfId="0" applyFont="1" applyFill="1" applyBorder="1" applyAlignment="1">
      <alignment horizontal="left" vertical="center" wrapText="1" indent="1" readingOrder="1"/>
    </xf>
    <xf numFmtId="0" fontId="4" fillId="0" borderId="3" xfId="0" applyFont="1" applyBorder="1" applyAlignment="1">
      <alignment horizontal="left" vertical="center" wrapText="1" indent="1"/>
    </xf>
    <xf numFmtId="0" fontId="4" fillId="0" borderId="5" xfId="0" applyFont="1" applyBorder="1" applyAlignment="1">
      <alignment horizontal="left" vertical="center" wrapText="1" indent="1"/>
    </xf>
    <xf numFmtId="165" fontId="4" fillId="5" borderId="1" xfId="0" applyNumberFormat="1"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165" fontId="5" fillId="5" borderId="1" xfId="0" applyNumberFormat="1" applyFont="1" applyFill="1" applyBorder="1" applyAlignment="1">
      <alignment horizontal="center" vertical="center" wrapText="1" readingOrder="1"/>
    </xf>
    <xf numFmtId="0" fontId="11" fillId="0" borderId="0" xfId="0" applyFont="1" applyAlignment="1">
      <alignment horizontal="right" vertical="center" indent="1"/>
    </xf>
    <xf numFmtId="3" fontId="4" fillId="0" borderId="1" xfId="0" applyNumberFormat="1" applyFont="1" applyBorder="1" applyAlignment="1">
      <alignment horizontal="left" vertical="center" indent="1"/>
    </xf>
    <xf numFmtId="3" fontId="4" fillId="0" borderId="4" xfId="0" applyNumberFormat="1" applyFont="1" applyBorder="1" applyAlignment="1">
      <alignment horizontal="left" vertical="center" indent="1"/>
    </xf>
    <xf numFmtId="0" fontId="4" fillId="12" borderId="1" xfId="0" applyFont="1" applyFill="1" applyBorder="1" applyAlignment="1">
      <alignment horizontal="left" vertical="center" indent="1"/>
    </xf>
    <xf numFmtId="0" fontId="4" fillId="8" borderId="4" xfId="0" applyFont="1" applyFill="1" applyBorder="1" applyAlignment="1">
      <alignment horizontal="left" vertical="center" indent="1"/>
    </xf>
    <xf numFmtId="1" fontId="4" fillId="5" borderId="1" xfId="0" applyNumberFormat="1" applyFont="1" applyFill="1" applyBorder="1" applyAlignment="1">
      <alignment horizontal="center" vertical="center"/>
    </xf>
    <xf numFmtId="9" fontId="4" fillId="5" borderId="1" xfId="6" applyFont="1" applyFill="1" applyBorder="1" applyAlignment="1">
      <alignment horizontal="center" vertical="center"/>
    </xf>
    <xf numFmtId="1" fontId="4" fillId="5" borderId="4" xfId="0" applyNumberFormat="1" applyFont="1" applyFill="1" applyBorder="1" applyAlignment="1">
      <alignment horizontal="center" vertical="center"/>
    </xf>
    <xf numFmtId="9" fontId="4" fillId="5" borderId="4" xfId="6" applyFont="1" applyFill="1" applyBorder="1" applyAlignment="1">
      <alignment horizontal="center" vertical="center"/>
    </xf>
    <xf numFmtId="1" fontId="11" fillId="13" borderId="8" xfId="0" applyNumberFormat="1" applyFont="1" applyFill="1" applyBorder="1" applyAlignment="1">
      <alignment horizontal="center" vertical="center"/>
    </xf>
    <xf numFmtId="9" fontId="11" fillId="13" borderId="8" xfId="6" applyFont="1" applyFill="1" applyBorder="1" applyAlignment="1">
      <alignment horizontal="center" vertical="center"/>
    </xf>
    <xf numFmtId="0" fontId="4" fillId="13" borderId="1" xfId="0" applyFont="1" applyFill="1" applyBorder="1" applyAlignment="1">
      <alignment horizontal="left" vertical="center" indent="1"/>
    </xf>
    <xf numFmtId="0" fontId="4" fillId="13" borderId="1" xfId="0" applyFont="1" applyFill="1" applyBorder="1" applyAlignment="1">
      <alignment horizontal="center" vertical="center"/>
    </xf>
    <xf numFmtId="0" fontId="13" fillId="2" borderId="0" xfId="0" applyFont="1" applyFill="1" applyAlignment="1">
      <alignment vertical="center"/>
    </xf>
    <xf numFmtId="166" fontId="13" fillId="2" borderId="0" xfId="0" applyNumberFormat="1" applyFont="1" applyFill="1" applyAlignment="1">
      <alignment horizontal="center" vertical="center" wrapText="1"/>
    </xf>
    <xf numFmtId="0" fontId="13" fillId="2" borderId="0" xfId="0" applyFont="1" applyFill="1" applyAlignment="1">
      <alignment horizontal="center" vertical="center" wrapText="1"/>
    </xf>
    <xf numFmtId="9" fontId="13" fillId="2" borderId="0" xfId="6" applyFont="1" applyFill="1" applyBorder="1" applyAlignment="1">
      <alignment horizontal="center" vertical="center" wrapText="1"/>
    </xf>
    <xf numFmtId="0" fontId="16" fillId="2" borderId="0" xfId="0" applyFont="1" applyFill="1" applyAlignment="1">
      <alignment horizontal="left" vertical="center" indent="1"/>
    </xf>
    <xf numFmtId="0" fontId="14" fillId="2" borderId="0" xfId="0" applyFont="1" applyFill="1" applyAlignment="1">
      <alignment vertical="center"/>
    </xf>
    <xf numFmtId="0" fontId="4" fillId="8" borderId="1" xfId="0" applyFont="1" applyFill="1" applyBorder="1" applyAlignment="1">
      <alignment horizontal="left" vertical="center" indent="1"/>
    </xf>
    <xf numFmtId="0" fontId="4" fillId="11" borderId="1" xfId="0" applyFont="1" applyFill="1" applyBorder="1" applyAlignment="1">
      <alignment horizontal="left" vertical="center" indent="1"/>
    </xf>
    <xf numFmtId="0" fontId="17" fillId="2" borderId="0" xfId="0" applyFont="1" applyFill="1" applyAlignment="1">
      <alignment vertical="center"/>
    </xf>
    <xf numFmtId="0" fontId="4" fillId="14" borderId="4" xfId="0" applyFont="1" applyFill="1" applyBorder="1" applyAlignment="1">
      <alignment horizontal="left" vertical="center" indent="1"/>
    </xf>
    <xf numFmtId="0" fontId="5" fillId="11" borderId="4" xfId="0" applyFont="1" applyFill="1" applyBorder="1" applyAlignment="1">
      <alignment horizontal="left" vertical="center" wrapText="1" indent="1" readingOrder="1"/>
    </xf>
    <xf numFmtId="0" fontId="6" fillId="7" borderId="9" xfId="0" applyFont="1" applyFill="1" applyBorder="1" applyAlignment="1">
      <alignment horizontal="left" vertical="center" wrapText="1" indent="1"/>
    </xf>
    <xf numFmtId="0" fontId="6" fillId="4" borderId="9" xfId="0" applyFont="1" applyFill="1" applyBorder="1" applyAlignment="1">
      <alignment horizontal="center" vertical="center" wrapText="1"/>
    </xf>
    <xf numFmtId="0" fontId="6" fillId="3" borderId="9" xfId="0" applyFont="1" applyFill="1" applyBorder="1" applyAlignment="1">
      <alignment horizontal="center" vertical="center" wrapText="1"/>
    </xf>
    <xf numFmtId="0" fontId="18" fillId="2" borderId="4" xfId="0" applyFont="1" applyFill="1" applyBorder="1" applyAlignment="1">
      <alignment horizontal="left" vertical="center" wrapText="1" indent="1" readingOrder="1"/>
    </xf>
    <xf numFmtId="0" fontId="7" fillId="0" borderId="0" xfId="5"/>
    <xf numFmtId="0" fontId="15" fillId="2" borderId="0" xfId="0" applyFont="1" applyFill="1" applyAlignment="1">
      <alignment vertical="center"/>
    </xf>
    <xf numFmtId="0" fontId="13" fillId="2" borderId="5" xfId="0" applyFont="1" applyFill="1" applyBorder="1" applyAlignment="1">
      <alignment horizontal="left" vertical="center" wrapText="1" indent="1"/>
    </xf>
    <xf numFmtId="0" fontId="13" fillId="2" borderId="6" xfId="0" applyFont="1" applyFill="1" applyBorder="1" applyAlignment="1">
      <alignment horizontal="left" vertical="center" wrapText="1" indent="1"/>
    </xf>
    <xf numFmtId="0" fontId="13" fillId="2" borderId="7" xfId="0" applyFont="1" applyFill="1" applyBorder="1" applyAlignment="1">
      <alignment horizontal="left" vertical="center" wrapText="1" indent="1"/>
    </xf>
    <xf numFmtId="0" fontId="1" fillId="8" borderId="0" xfId="7" applyFill="1" applyAlignment="1">
      <alignment horizontal="center" vertical="center"/>
    </xf>
    <xf numFmtId="0" fontId="19" fillId="8" borderId="0" xfId="7"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7" builtinId="8"/>
    <cellStyle name="Normal" xfId="0" builtinId="0"/>
    <cellStyle name="Normal 2" xfId="5" xr:uid="{00000000-0005-0000-0000-000005000000}"/>
    <cellStyle name="Percent" xfId="6" builtinId="5"/>
  </cellStyles>
  <dxfs count="42">
    <dxf>
      <fill>
        <patternFill>
          <bgColor theme="7" tint="0.39994506668294322"/>
        </patternFill>
      </fill>
    </dxf>
    <dxf>
      <fill>
        <patternFill>
          <bgColor rgb="FFFF0000"/>
        </patternFill>
      </fill>
    </dxf>
    <dxf>
      <fill>
        <patternFill>
          <bgColor rgb="FFAAEEE6"/>
        </patternFill>
      </fill>
    </dxf>
    <dxf>
      <fill>
        <patternFill>
          <bgColor rgb="FF00BD32"/>
        </patternFill>
      </fill>
    </dxf>
    <dxf>
      <fill>
        <patternFill>
          <bgColor rgb="FF92D050"/>
        </patternFill>
      </fill>
    </dxf>
    <dxf>
      <fill>
        <patternFill>
          <bgColor rgb="FF81D6F0"/>
        </patternFill>
      </fill>
    </dxf>
    <dxf>
      <fill>
        <patternFill>
          <bgColor rgb="FFD2D2D2"/>
        </patternFill>
      </fill>
    </dxf>
    <dxf>
      <fill>
        <patternFill>
          <bgColor theme="7"/>
        </patternFill>
      </fill>
    </dxf>
    <dxf>
      <fill>
        <patternFill>
          <bgColor rgb="FFD2D2D2"/>
        </patternFill>
      </fill>
    </dxf>
    <dxf>
      <fill>
        <patternFill>
          <bgColor rgb="FF00BD32"/>
        </patternFill>
      </fill>
    </dxf>
    <dxf>
      <fill>
        <patternFill>
          <bgColor theme="7"/>
        </patternFill>
      </fill>
    </dxf>
    <dxf>
      <fill>
        <patternFill>
          <bgColor rgb="FF92D050"/>
        </patternFill>
      </fill>
    </dxf>
    <dxf>
      <fill>
        <patternFill>
          <bgColor rgb="FF81D6F0"/>
        </patternFill>
      </fill>
    </dxf>
    <dxf>
      <fill>
        <patternFill>
          <bgColor rgb="FFFF0000"/>
        </patternFill>
      </fill>
    </dxf>
    <dxf>
      <fill>
        <patternFill>
          <bgColor theme="7" tint="0.39994506668294322"/>
        </patternFill>
      </fill>
    </dxf>
    <dxf>
      <fill>
        <patternFill>
          <bgColor rgb="FFAAEEE6"/>
        </patternFill>
      </fill>
    </dxf>
    <dxf>
      <fill>
        <patternFill>
          <bgColor theme="7"/>
        </patternFill>
      </fill>
    </dxf>
    <dxf>
      <fill>
        <patternFill>
          <bgColor rgb="FFD2D2D2"/>
        </patternFill>
      </fill>
    </dxf>
    <dxf>
      <fill>
        <patternFill>
          <bgColor rgb="FF92D050"/>
        </patternFill>
      </fill>
    </dxf>
    <dxf>
      <fill>
        <patternFill>
          <bgColor rgb="FF81D6F0"/>
        </patternFill>
      </fill>
    </dxf>
    <dxf>
      <fill>
        <patternFill>
          <bgColor rgb="FF00BD32"/>
        </patternFill>
      </fill>
    </dxf>
    <dxf>
      <fill>
        <patternFill>
          <bgColor theme="7" tint="0.39994506668294322"/>
        </patternFill>
      </fill>
    </dxf>
    <dxf>
      <fill>
        <patternFill>
          <bgColor rgb="FFFF0000"/>
        </patternFill>
      </fill>
    </dxf>
    <dxf>
      <fill>
        <patternFill>
          <bgColor rgb="FFAAEEE6"/>
        </patternFill>
      </fill>
    </dxf>
    <dxf>
      <fill>
        <patternFill>
          <bgColor rgb="FF00BD32"/>
        </patternFill>
      </fill>
    </dxf>
    <dxf>
      <fill>
        <patternFill>
          <bgColor rgb="FF92D050"/>
        </patternFill>
      </fill>
    </dxf>
    <dxf>
      <fill>
        <patternFill>
          <bgColor rgb="FF81D6F0"/>
        </patternFill>
      </fill>
    </dxf>
    <dxf>
      <fill>
        <patternFill>
          <bgColor rgb="FFD2D2D2"/>
        </patternFill>
      </fill>
    </dxf>
    <dxf>
      <fill>
        <patternFill>
          <bgColor theme="7"/>
        </patternFill>
      </fill>
    </dxf>
    <dxf>
      <fill>
        <patternFill>
          <bgColor rgb="FFD2D2D2"/>
        </patternFill>
      </fill>
    </dxf>
    <dxf>
      <fill>
        <patternFill>
          <bgColor rgb="FF00BD32"/>
        </patternFill>
      </fill>
    </dxf>
    <dxf>
      <fill>
        <patternFill>
          <bgColor theme="7"/>
        </patternFill>
      </fill>
    </dxf>
    <dxf>
      <fill>
        <patternFill>
          <bgColor rgb="FF92D050"/>
        </patternFill>
      </fill>
    </dxf>
    <dxf>
      <fill>
        <patternFill>
          <bgColor rgb="FF81D6F0"/>
        </patternFill>
      </fill>
    </dxf>
    <dxf>
      <fill>
        <patternFill>
          <bgColor rgb="FFFF0000"/>
        </patternFill>
      </fill>
    </dxf>
    <dxf>
      <fill>
        <patternFill>
          <bgColor theme="7" tint="0.39994506668294322"/>
        </patternFill>
      </fill>
    </dxf>
    <dxf>
      <fill>
        <patternFill>
          <bgColor rgb="FFAAEEE6"/>
        </patternFill>
      </fill>
    </dxf>
    <dxf>
      <fill>
        <patternFill>
          <bgColor theme="7"/>
        </patternFill>
      </fill>
    </dxf>
    <dxf>
      <fill>
        <patternFill>
          <bgColor rgb="FFD2D2D2"/>
        </patternFill>
      </fill>
    </dxf>
    <dxf>
      <fill>
        <patternFill>
          <bgColor rgb="FF92D050"/>
        </patternFill>
      </fill>
    </dxf>
    <dxf>
      <fill>
        <patternFill>
          <bgColor rgb="FF81D6F0"/>
        </patternFill>
      </fill>
    </dxf>
    <dxf>
      <fill>
        <patternFill>
          <bgColor rgb="FF00BD32"/>
        </patternFill>
      </fill>
    </dxf>
  </dxfs>
  <tableStyles count="0" defaultTableStyle="TableStyleMedium9" defaultPivotStyle="PivotStyleMedium4"/>
  <colors>
    <mruColors>
      <color rgb="FFAAEEE6"/>
      <color rgb="FF00BD32"/>
      <color rgb="FFDAE2AE"/>
      <color rgb="FFFFAFAE"/>
      <color rgb="FF81D6F0"/>
      <color rgb="FFD2D2D2"/>
      <color rgb="FF03C15A"/>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'Plan de ejecución preliminar'!$D$10</c:f>
              <c:strCache>
                <c:ptCount val="1"/>
                <c:pt idx="0">
                  <c:v>FECHA DE 
INICIO</c:v>
                </c:pt>
              </c:strCache>
            </c:strRef>
          </c:tx>
          <c:spPr>
            <a:noFill/>
            <a:ln>
              <a:noFill/>
            </a:ln>
            <a:effectLst/>
          </c:spPr>
          <c:invertIfNegative val="0"/>
          <c:cat>
            <c:strRef>
              <c:f>'Plan de ejecución preliminar'!$B$11:$B$22</c:f>
              <c:strCache>
                <c:ptCount val="12"/>
                <c:pt idx="0">
                  <c:v>Definir la reunión de lanzamiento</c:v>
                </c:pt>
                <c:pt idx="1">
                  <c:v>Acordar los objetivos</c:v>
                </c:pt>
                <c:pt idx="2">
                  <c:v>Requisitos detallados</c:v>
                </c:pt>
                <c:pt idx="3">
                  <c:v>Requisitos de hardware</c:v>
                </c:pt>
                <c:pt idx="4">
                  <c:v>Plan definitivo de recursos</c:v>
                </c:pt>
                <c:pt idx="5">
                  <c:v>Dotación de personal</c:v>
                </c:pt>
                <c:pt idx="6">
                  <c:v>Requisitos técnicos</c:v>
                </c:pt>
                <c:pt idx="7">
                  <c:v>Pruebas</c:v>
                </c:pt>
                <c:pt idx="8">
                  <c:v>Desarrollo Completo</c:v>
                </c:pt>
                <c:pt idx="9">
                  <c:v>Configuración de hardware</c:v>
                </c:pt>
                <c:pt idx="10">
                  <c:v>Pruebas del sistema</c:v>
                </c:pt>
                <c:pt idx="11">
                  <c:v>Lanzamiento</c:v>
                </c:pt>
              </c:strCache>
            </c:strRef>
          </c:cat>
          <c:val>
            <c:numRef>
              <c:f>'Plan de ejecución preliminar'!$D$11:$D$22</c:f>
              <c:numCache>
                <c:formatCode>mm/dd</c:formatCode>
                <c:ptCount val="12"/>
                <c:pt idx="0">
                  <c:v>45293</c:v>
                </c:pt>
                <c:pt idx="1">
                  <c:v>45295</c:v>
                </c:pt>
                <c:pt idx="2">
                  <c:v>45298</c:v>
                </c:pt>
                <c:pt idx="3">
                  <c:v>45301</c:v>
                </c:pt>
                <c:pt idx="4">
                  <c:v>45304</c:v>
                </c:pt>
                <c:pt idx="5">
                  <c:v>45307</c:v>
                </c:pt>
                <c:pt idx="6">
                  <c:v>45310</c:v>
                </c:pt>
                <c:pt idx="7">
                  <c:v>45313</c:v>
                </c:pt>
                <c:pt idx="8">
                  <c:v>45316</c:v>
                </c:pt>
                <c:pt idx="9">
                  <c:v>45319</c:v>
                </c:pt>
                <c:pt idx="10">
                  <c:v>45322</c:v>
                </c:pt>
                <c:pt idx="11">
                  <c:v>45326</c:v>
                </c:pt>
              </c:numCache>
            </c:numRef>
          </c:val>
          <c:extLst>
            <c:ext xmlns:c16="http://schemas.microsoft.com/office/drawing/2014/chart" uri="{C3380CC4-5D6E-409C-BE32-E72D297353CC}">
              <c16:uniqueId val="{00000000-5C3D-A44D-94B3-9A6869E3CD9F}"/>
            </c:ext>
          </c:extLst>
        </c:ser>
        <c:ser>
          <c:idx val="1"/>
          <c:order val="1"/>
          <c:tx>
            <c:strRef>
              <c:f>'Plan de ejecución preliminar'!$F$10</c:f>
              <c:strCache>
                <c:ptCount val="1"/>
                <c:pt idx="0">
                  <c:v>DURACIÓN 
(días)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14-7956-514D-99D3-3E9537F022EF}"/>
              </c:ext>
            </c:extLst>
          </c:dPt>
          <c:cat>
            <c:strRef>
              <c:f>'Plan de ejecución preliminar'!$B$11:$B$22</c:f>
              <c:strCache>
                <c:ptCount val="12"/>
                <c:pt idx="0">
                  <c:v>Definir la reunión de lanzamiento</c:v>
                </c:pt>
                <c:pt idx="1">
                  <c:v>Acordar los objetivos</c:v>
                </c:pt>
                <c:pt idx="2">
                  <c:v>Requisitos detallados</c:v>
                </c:pt>
                <c:pt idx="3">
                  <c:v>Requisitos de hardware</c:v>
                </c:pt>
                <c:pt idx="4">
                  <c:v>Plan definitivo de recursos</c:v>
                </c:pt>
                <c:pt idx="5">
                  <c:v>Dotación de personal</c:v>
                </c:pt>
                <c:pt idx="6">
                  <c:v>Requisitos técnicos</c:v>
                </c:pt>
                <c:pt idx="7">
                  <c:v>Pruebas</c:v>
                </c:pt>
                <c:pt idx="8">
                  <c:v>Desarrollo Completo</c:v>
                </c:pt>
                <c:pt idx="9">
                  <c:v>Configuración de hardware</c:v>
                </c:pt>
                <c:pt idx="10">
                  <c:v>Pruebas del sistema</c:v>
                </c:pt>
                <c:pt idx="11">
                  <c:v>Lanzamiento</c:v>
                </c:pt>
              </c:strCache>
            </c:strRef>
          </c:cat>
          <c:val>
            <c:numRef>
              <c:f>'Plan de ejecución preliminar'!$F$11:$F$22</c:f>
              <c:numCache>
                <c:formatCode>0</c:formatCode>
                <c:ptCount val="12"/>
                <c:pt idx="0">
                  <c:v>6</c:v>
                </c:pt>
                <c:pt idx="1">
                  <c:v>7</c:v>
                </c:pt>
                <c:pt idx="2">
                  <c:v>4</c:v>
                </c:pt>
                <c:pt idx="3">
                  <c:v>5</c:v>
                </c:pt>
                <c:pt idx="4">
                  <c:v>7</c:v>
                </c:pt>
                <c:pt idx="5">
                  <c:v>13</c:v>
                </c:pt>
                <c:pt idx="6">
                  <c:v>13</c:v>
                </c:pt>
                <c:pt idx="7">
                  <c:v>18</c:v>
                </c:pt>
                <c:pt idx="8">
                  <c:v>11</c:v>
                </c:pt>
                <c:pt idx="9">
                  <c:v>9</c:v>
                </c:pt>
                <c:pt idx="10">
                  <c:v>2</c:v>
                </c:pt>
                <c:pt idx="11">
                  <c:v>8</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es-419" baseline="0">
                <a:latin typeface="Century Gothic" panose="020B0502020202020204" pitchFamily="34" charset="0"/>
              </a:rPr>
              <a:t>%</a:t>
            </a:r>
            <a:r>
              <a:rPr lang="es-419">
                <a:latin typeface="Century Gothic" panose="020B0502020202020204" pitchFamily="34" charset="0"/>
              </a:rPr>
              <a:t> DE PRIORIDAD DE LA TAREA</a:t>
            </a: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780-234A-BAB6-5371152CF2DA}"/>
              </c:ext>
            </c:extLst>
          </c:dPt>
          <c:dPt>
            <c:idx val="1"/>
            <c:bubble3D val="0"/>
            <c:spPr>
              <a:solidFill>
                <a:schemeClr val="accent4">
                  <a:lumMod val="60000"/>
                  <a:lumOff val="40000"/>
                </a:schemeClr>
              </a:solidFill>
            </c:spPr>
            <c:extLst>
              <c:ext xmlns:c16="http://schemas.microsoft.com/office/drawing/2014/chart" uri="{C3380CC4-5D6E-409C-BE32-E72D297353CC}">
                <c16:uniqueId val="{00000003-6780-234A-BAB6-5371152CF2DA}"/>
              </c:ext>
            </c:extLst>
          </c:dPt>
          <c:dPt>
            <c:idx val="2"/>
            <c:bubble3D val="0"/>
            <c:spPr>
              <a:solidFill>
                <a:srgbClr val="AAEEE6"/>
              </a:solidFill>
            </c:spPr>
            <c:extLst>
              <c:ext xmlns:c16="http://schemas.microsoft.com/office/drawing/2014/chart" uri="{C3380CC4-5D6E-409C-BE32-E72D297353CC}">
                <c16:uniqueId val="{00000005-6780-234A-BAB6-5371152CF2DA}"/>
              </c:ext>
            </c:extLst>
          </c:dPt>
          <c:dPt>
            <c:idx val="3"/>
            <c:bubble3D val="0"/>
            <c:spPr>
              <a:solidFill>
                <a:schemeClr val="accent4"/>
              </a:solidFill>
            </c:spPr>
            <c:extLst>
              <c:ext xmlns:c16="http://schemas.microsoft.com/office/drawing/2014/chart" uri="{C3380CC4-5D6E-409C-BE32-E72D297353CC}">
                <c16:uniqueId val="{00000007-6780-234A-BAB6-5371152CF2DA}"/>
              </c:ext>
            </c:extLst>
          </c:dPt>
          <c:dPt>
            <c:idx val="4"/>
            <c:bubble3D val="0"/>
            <c:spPr>
              <a:solidFill>
                <a:srgbClr val="D2D2D2"/>
              </a:solidFill>
            </c:spPr>
            <c:extLst>
              <c:ext xmlns:c16="http://schemas.microsoft.com/office/drawing/2014/chart" uri="{C3380CC4-5D6E-409C-BE32-E72D297353CC}">
                <c16:uniqueId val="{00000009-6780-234A-BAB6-5371152CF2DA}"/>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'EN BLANCO - Plan de ejecución p'!$B$35:$B$37</c:f>
              <c:strCache>
                <c:ptCount val="3"/>
                <c:pt idx="0">
                  <c:v>Alta</c:v>
                </c:pt>
                <c:pt idx="1">
                  <c:v>Media</c:v>
                </c:pt>
                <c:pt idx="2">
                  <c:v>Baja</c:v>
                </c:pt>
              </c:strCache>
            </c:strRef>
          </c:cat>
          <c:val>
            <c:numRef>
              <c:f>'EN BLANCO - Plan de ejecución p'!$C$35:$C$37</c:f>
              <c:numCache>
                <c:formatCode>0</c:formatCode>
                <c:ptCount val="3"/>
                <c:pt idx="0">
                  <c:v>0</c:v>
                </c:pt>
                <c:pt idx="1">
                  <c:v>0</c:v>
                </c:pt>
                <c:pt idx="2">
                  <c:v>0</c:v>
                </c:pt>
              </c:numCache>
            </c:numRef>
          </c:val>
          <c:extLst>
            <c:ext xmlns:c16="http://schemas.microsoft.com/office/drawing/2014/chart" uri="{C3380CC4-5D6E-409C-BE32-E72D297353CC}">
              <c16:uniqueId val="{0000000A-6780-234A-BAB6-5371152CF2DA}"/>
            </c:ext>
          </c:extLst>
        </c:ser>
        <c:ser>
          <c:idx val="0"/>
          <c:order val="1"/>
          <c:dPt>
            <c:idx val="0"/>
            <c:bubble3D val="0"/>
            <c:spPr>
              <a:solidFill>
                <a:srgbClr val="81D6F0"/>
              </a:solidFill>
            </c:spPr>
            <c:extLst>
              <c:ext xmlns:c16="http://schemas.microsoft.com/office/drawing/2014/chart" uri="{C3380CC4-5D6E-409C-BE32-E72D297353CC}">
                <c16:uniqueId val="{0000000C-6780-234A-BAB6-5371152CF2DA}"/>
              </c:ext>
            </c:extLst>
          </c:dPt>
          <c:dPt>
            <c:idx val="1"/>
            <c:bubble3D val="0"/>
            <c:spPr>
              <a:solidFill>
                <a:srgbClr val="92D050"/>
              </a:solidFill>
            </c:spPr>
            <c:extLst>
              <c:ext xmlns:c16="http://schemas.microsoft.com/office/drawing/2014/chart" uri="{C3380CC4-5D6E-409C-BE32-E72D297353CC}">
                <c16:uniqueId val="{0000000E-6780-234A-BAB6-5371152CF2DA}"/>
              </c:ext>
            </c:extLst>
          </c:dPt>
          <c:dPt>
            <c:idx val="2"/>
            <c:bubble3D val="0"/>
            <c:spPr>
              <a:solidFill>
                <a:srgbClr val="00BD32"/>
              </a:solidFill>
            </c:spPr>
            <c:extLst>
              <c:ext xmlns:c16="http://schemas.microsoft.com/office/drawing/2014/chart" uri="{C3380CC4-5D6E-409C-BE32-E72D297353CC}">
                <c16:uniqueId val="{00000010-6780-234A-BAB6-5371152CF2DA}"/>
              </c:ext>
            </c:extLst>
          </c:dPt>
          <c:dPt>
            <c:idx val="3"/>
            <c:bubble3D val="0"/>
            <c:spPr>
              <a:solidFill>
                <a:schemeClr val="accent4"/>
              </a:solidFill>
            </c:spPr>
            <c:extLst>
              <c:ext xmlns:c16="http://schemas.microsoft.com/office/drawing/2014/chart" uri="{C3380CC4-5D6E-409C-BE32-E72D297353CC}">
                <c16:uniqueId val="{00000012-6780-234A-BAB6-5371152CF2DA}"/>
              </c:ext>
            </c:extLst>
          </c:dPt>
          <c:dPt>
            <c:idx val="4"/>
            <c:bubble3D val="0"/>
            <c:spPr>
              <a:solidFill>
                <a:srgbClr val="D2D2D2"/>
              </a:solidFill>
            </c:spPr>
            <c:extLst>
              <c:ext xmlns:c16="http://schemas.microsoft.com/office/drawing/2014/chart" uri="{C3380CC4-5D6E-409C-BE32-E72D297353CC}">
                <c16:uniqueId val="{00000014-6780-234A-BAB6-5371152CF2DA}"/>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'EN BLANCO - Plan de ejecución p'!$B$35:$B$37</c:f>
              <c:strCache>
                <c:ptCount val="3"/>
                <c:pt idx="0">
                  <c:v>Alta</c:v>
                </c:pt>
                <c:pt idx="1">
                  <c:v>Media</c:v>
                </c:pt>
                <c:pt idx="2">
                  <c:v>Baja</c:v>
                </c:pt>
              </c:strCache>
            </c:strRef>
          </c:cat>
          <c:val>
            <c:numRef>
              <c:f>'EN BLANCO - Plan de ejecución p'!$C$35:$C$37</c:f>
              <c:numCache>
                <c:formatCode>0</c:formatCode>
                <c:ptCount val="3"/>
                <c:pt idx="0">
                  <c:v>0</c:v>
                </c:pt>
                <c:pt idx="1">
                  <c:v>0</c:v>
                </c:pt>
                <c:pt idx="2">
                  <c:v>0</c:v>
                </c:pt>
              </c:numCache>
            </c:numRef>
          </c:val>
          <c:extLst>
            <c:ext xmlns:c16="http://schemas.microsoft.com/office/drawing/2014/chart" uri="{C3380CC4-5D6E-409C-BE32-E72D297353CC}">
              <c16:uniqueId val="{00000015-6780-234A-BAB6-5371152CF2DA}"/>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es-419" baseline="0">
                <a:latin typeface="Century Gothic" panose="020B0502020202020204" pitchFamily="34" charset="0"/>
              </a:rPr>
              <a:t>%</a:t>
            </a:r>
            <a:r>
              <a:rPr lang="es-419">
                <a:latin typeface="Century Gothic" panose="020B0502020202020204" pitchFamily="34" charset="0"/>
              </a:rPr>
              <a:t> DE ESTADO DE LA TAREA</a:t>
            </a: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17-7C70-0047-867B-298EBAFAC2FD}"/>
              </c:ext>
            </c:extLst>
          </c:dPt>
          <c:dPt>
            <c:idx val="1"/>
            <c:bubble3D val="0"/>
            <c:spPr>
              <a:solidFill>
                <a:srgbClr val="92D050"/>
              </a:solidFill>
            </c:spPr>
            <c:extLst>
              <c:ext xmlns:c16="http://schemas.microsoft.com/office/drawing/2014/chart" uri="{C3380CC4-5D6E-409C-BE32-E72D297353CC}">
                <c16:uniqueId val="{00000018-7C70-0047-867B-298EBAFAC2FD}"/>
              </c:ext>
            </c:extLst>
          </c:dPt>
          <c:dPt>
            <c:idx val="2"/>
            <c:bubble3D val="0"/>
            <c:spPr>
              <a:solidFill>
                <a:srgbClr val="00BD32"/>
              </a:solidFill>
            </c:spPr>
            <c:extLst>
              <c:ext xmlns:c16="http://schemas.microsoft.com/office/drawing/2014/chart" uri="{C3380CC4-5D6E-409C-BE32-E72D297353CC}">
                <c16:uniqueId val="{00000019-7C70-0047-867B-298EBAFAC2FD}"/>
              </c:ext>
            </c:extLst>
          </c:dPt>
          <c:dPt>
            <c:idx val="3"/>
            <c:bubble3D val="0"/>
            <c:spPr>
              <a:solidFill>
                <a:schemeClr val="accent4"/>
              </a:solidFill>
            </c:spPr>
            <c:extLst>
              <c:ext xmlns:c16="http://schemas.microsoft.com/office/drawing/2014/chart" uri="{C3380CC4-5D6E-409C-BE32-E72D297353CC}">
                <c16:uniqueId val="{0000001A-7C70-0047-867B-298EBAFAC2FD}"/>
              </c:ext>
            </c:extLst>
          </c:dPt>
          <c:dPt>
            <c:idx val="4"/>
            <c:bubble3D val="0"/>
            <c:spPr>
              <a:solidFill>
                <a:srgbClr val="D2D2D2"/>
              </a:solidFill>
            </c:spPr>
            <c:extLst>
              <c:ext xmlns:c16="http://schemas.microsoft.com/office/drawing/2014/chart" uri="{C3380CC4-5D6E-409C-BE32-E72D297353CC}">
                <c16:uniqueId val="{0000001B-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'Plan de ejecución preliminar'!$B$26:$B$30</c:f>
              <c:strCache>
                <c:ptCount val="5"/>
                <c:pt idx="0">
                  <c:v>No se ha iniciado</c:v>
                </c:pt>
                <c:pt idx="1">
                  <c:v>En curso</c:v>
                </c:pt>
                <c:pt idx="2">
                  <c:v>Completado</c:v>
                </c:pt>
                <c:pt idx="3">
                  <c:v>Atrasado</c:v>
                </c:pt>
                <c:pt idx="4">
                  <c:v>En espera</c:v>
                </c:pt>
              </c:strCache>
            </c:strRef>
          </c:cat>
          <c:val>
            <c:numRef>
              <c:f>'Plan de ejecución preliminar'!$C$26:$C$30</c:f>
              <c:numCache>
                <c:formatCode>0</c:formatCode>
                <c:ptCount val="5"/>
                <c:pt idx="0">
                  <c:v>2</c:v>
                </c:pt>
                <c:pt idx="1">
                  <c:v>3</c:v>
                </c:pt>
                <c:pt idx="2">
                  <c:v>5</c:v>
                </c:pt>
                <c:pt idx="3">
                  <c:v>1</c:v>
                </c:pt>
                <c:pt idx="4">
                  <c:v>1</c:v>
                </c:pt>
              </c:numCache>
            </c:numRef>
          </c:val>
          <c:extLst>
            <c:ext xmlns:c16="http://schemas.microsoft.com/office/drawing/2014/chart" uri="{C3380CC4-5D6E-409C-BE32-E72D297353CC}">
              <c16:uniqueId val="{00000016-7C70-0047-867B-298EBAFAC2FD}"/>
            </c:ext>
          </c:extLst>
        </c:ser>
        <c:ser>
          <c:idx val="0"/>
          <c:order val="1"/>
          <c:dPt>
            <c:idx val="0"/>
            <c:bubble3D val="0"/>
            <c:spPr>
              <a:solidFill>
                <a:srgbClr val="81D6F0"/>
              </a:solidFill>
            </c:spPr>
            <c:extLst>
              <c:ext xmlns:c16="http://schemas.microsoft.com/office/drawing/2014/chart" uri="{C3380CC4-5D6E-409C-BE32-E72D297353CC}">
                <c16:uniqueId val="{0000000C-7C70-0047-867B-298EBAFAC2FD}"/>
              </c:ext>
            </c:extLst>
          </c:dPt>
          <c:dPt>
            <c:idx val="1"/>
            <c:bubble3D val="0"/>
            <c:spPr>
              <a:solidFill>
                <a:srgbClr val="92D050"/>
              </a:solidFill>
            </c:spPr>
            <c:extLst>
              <c:ext xmlns:c16="http://schemas.microsoft.com/office/drawing/2014/chart" uri="{C3380CC4-5D6E-409C-BE32-E72D297353CC}">
                <c16:uniqueId val="{0000000E-7C70-0047-867B-298EBAFAC2FD}"/>
              </c:ext>
            </c:extLst>
          </c:dPt>
          <c:dPt>
            <c:idx val="2"/>
            <c:bubble3D val="0"/>
            <c:spPr>
              <a:solidFill>
                <a:srgbClr val="00BD32"/>
              </a:solidFill>
            </c:spPr>
            <c:extLst>
              <c:ext xmlns:c16="http://schemas.microsoft.com/office/drawing/2014/chart" uri="{C3380CC4-5D6E-409C-BE32-E72D297353CC}">
                <c16:uniqueId val="{00000010-7C70-0047-867B-298EBAFAC2FD}"/>
              </c:ext>
            </c:extLst>
          </c:dPt>
          <c:dPt>
            <c:idx val="3"/>
            <c:bubble3D val="0"/>
            <c:spPr>
              <a:solidFill>
                <a:schemeClr val="accent4"/>
              </a:solidFill>
            </c:spPr>
            <c:extLst>
              <c:ext xmlns:c16="http://schemas.microsoft.com/office/drawing/2014/chart" uri="{C3380CC4-5D6E-409C-BE32-E72D297353CC}">
                <c16:uniqueId val="{00000012-7C70-0047-867B-298EBAFAC2FD}"/>
              </c:ext>
            </c:extLst>
          </c:dPt>
          <c:dPt>
            <c:idx val="4"/>
            <c:bubble3D val="0"/>
            <c:spPr>
              <a:solidFill>
                <a:srgbClr val="D2D2D2"/>
              </a:solidFill>
            </c:spPr>
            <c:extLst>
              <c:ext xmlns:c16="http://schemas.microsoft.com/office/drawing/2014/chart" uri="{C3380CC4-5D6E-409C-BE32-E72D297353CC}">
                <c16:uniqueId val="{00000014-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'Plan de ejecución preliminar'!$B$26:$B$30</c:f>
              <c:strCache>
                <c:ptCount val="5"/>
                <c:pt idx="0">
                  <c:v>No se ha iniciado</c:v>
                </c:pt>
                <c:pt idx="1">
                  <c:v>En curso</c:v>
                </c:pt>
                <c:pt idx="2">
                  <c:v>Completado</c:v>
                </c:pt>
                <c:pt idx="3">
                  <c:v>Atrasado</c:v>
                </c:pt>
                <c:pt idx="4">
                  <c:v>En espera</c:v>
                </c:pt>
              </c:strCache>
            </c:strRef>
          </c:cat>
          <c:val>
            <c:numRef>
              <c:f>'Plan de ejecución preliminar'!$C$26:$C$30</c:f>
              <c:numCache>
                <c:formatCode>0</c:formatCode>
                <c:ptCount val="5"/>
                <c:pt idx="0">
                  <c:v>2</c:v>
                </c:pt>
                <c:pt idx="1">
                  <c:v>3</c:v>
                </c:pt>
                <c:pt idx="2">
                  <c:v>5</c:v>
                </c:pt>
                <c:pt idx="3">
                  <c:v>1</c:v>
                </c:pt>
                <c:pt idx="4">
                  <c:v>1</c:v>
                </c:pt>
              </c:numCache>
            </c:numRef>
          </c:val>
          <c:extLst>
            <c:ext xmlns:c16="http://schemas.microsoft.com/office/drawing/2014/chart" uri="{C3380CC4-5D6E-409C-BE32-E72D297353CC}">
              <c16:uniqueId val="{00000015-7C70-0047-867B-298EBAFAC2FD}"/>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es-419">
                <a:latin typeface="Century Gothic" panose="020B0502020202020204" pitchFamily="34" charset="0"/>
              </a:rPr>
              <a:t>PRESUPUESTO</a:t>
            </a:r>
          </a:p>
          <a:p>
            <a:pPr rtl="0">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5465911273285962"/>
          <c:y val="0.29364341957255341"/>
          <c:w val="0.77391415402343"/>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1F9C-1242-A00A-B5FD633B82D2}"/>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1F9C-1242-A00A-B5FD633B82D2}"/>
              </c:ext>
            </c:extLst>
          </c:dPt>
          <c:cat>
            <c:strRef>
              <c:f>'Plan de ejecución preliminar'!$F$25:$F$26</c:f>
              <c:strCache>
                <c:ptCount val="2"/>
                <c:pt idx="0">
                  <c:v>PLANIFICADO</c:v>
                </c:pt>
                <c:pt idx="1">
                  <c:v>REAL</c:v>
                </c:pt>
              </c:strCache>
            </c:strRef>
          </c:cat>
          <c:val>
            <c:numRef>
              <c:f>'Plan de ejecución preliminar'!$G$25:$G$26</c:f>
              <c:numCache>
                <c:formatCode>#,##0</c:formatCode>
                <c:ptCount val="2"/>
                <c:pt idx="0">
                  <c:v>80000</c:v>
                </c:pt>
                <c:pt idx="1">
                  <c:v>50000</c:v>
                </c:pt>
              </c:numCache>
            </c:numRef>
          </c:val>
          <c:extLst>
            <c:ext xmlns:c16="http://schemas.microsoft.com/office/drawing/2014/chart" uri="{C3380CC4-5D6E-409C-BE32-E72D297353CC}">
              <c16:uniqueId val="{00000004-1F9C-1242-A00A-B5FD633B82D2}"/>
            </c:ext>
          </c:extLst>
        </c:ser>
        <c:dLbls>
          <c:showLegendKey val="0"/>
          <c:showVal val="0"/>
          <c:showCatName val="0"/>
          <c:showSerName val="0"/>
          <c:showPercent val="0"/>
          <c:showBubbleSize val="0"/>
        </c:dLbls>
        <c:gapWidth val="39"/>
        <c:overlap val="100"/>
        <c:axId val="74175232"/>
        <c:axId val="74176768"/>
      </c:barChart>
      <c:catAx>
        <c:axId val="74175232"/>
        <c:scaling>
          <c:orientation val="minMax"/>
        </c:scaling>
        <c:delete val="0"/>
        <c:axPos val="l"/>
        <c:numFmt formatCode="General" sourceLinked="0"/>
        <c:majorTickMark val="out"/>
        <c:minorTickMark val="none"/>
        <c:tickLblPos val="nextTo"/>
        <c:txPr>
          <a:bodyPr/>
          <a:lstStyle/>
          <a:p>
            <a:pPr>
              <a:defRPr sz="700">
                <a:latin typeface="Century Gothic" panose="020B0502020202020204" pitchFamily="34" charset="0"/>
              </a:defRPr>
            </a:pPr>
            <a:endParaRPr lang="en-US"/>
          </a:p>
        </c:txPr>
        <c:crossAx val="74176768"/>
        <c:crossesAt val="0"/>
        <c:auto val="1"/>
        <c:lblAlgn val="ctr"/>
        <c:lblOffset val="0"/>
        <c:noMultiLvlLbl val="0"/>
      </c:catAx>
      <c:valAx>
        <c:axId val="74176768"/>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050">
                <a:latin typeface="Century Gothic" panose="020B0502020202020204" pitchFamily="34" charset="0"/>
              </a:defRPr>
            </a:pPr>
            <a:endParaRPr lang="en-US"/>
          </a:p>
        </c:txPr>
        <c:crossAx val="7417523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es-419">
                <a:latin typeface="Century Gothic" panose="020B0502020202020204" pitchFamily="34" charset="0"/>
              </a:rPr>
              <a:t>ELEMENTOS PENDIENTES</a:t>
            </a: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8DB5-A04E-A6EE-1CDBA827B6F4}"/>
              </c:ext>
            </c:extLst>
          </c:dPt>
          <c:dPt>
            <c:idx val="1"/>
            <c:invertIfNegative val="0"/>
            <c:bubble3D val="0"/>
            <c:spPr>
              <a:solidFill>
                <a:srgbClr val="00BD32"/>
              </a:solidFill>
            </c:spPr>
            <c:extLst>
              <c:ext xmlns:c16="http://schemas.microsoft.com/office/drawing/2014/chart" uri="{C3380CC4-5D6E-409C-BE32-E72D297353CC}">
                <c16:uniqueId val="{00000003-8DB5-A04E-A6EE-1CDBA827B6F4}"/>
              </c:ext>
            </c:extLst>
          </c:dPt>
          <c:dPt>
            <c:idx val="2"/>
            <c:invertIfNegative val="0"/>
            <c:bubble3D val="0"/>
            <c:spPr>
              <a:solidFill>
                <a:schemeClr val="accent4"/>
              </a:solidFill>
            </c:spPr>
            <c:extLst>
              <c:ext xmlns:c16="http://schemas.microsoft.com/office/drawing/2014/chart" uri="{C3380CC4-5D6E-409C-BE32-E72D297353CC}">
                <c16:uniqueId val="{00000005-8DB5-A04E-A6EE-1CDBA827B6F4}"/>
              </c:ext>
            </c:extLst>
          </c:dPt>
          <c:cat>
            <c:strRef>
              <c:f>'Plan de ejecución preliminar'!$F$34:$F$36</c:f>
              <c:strCache>
                <c:ptCount val="3"/>
                <c:pt idx="0">
                  <c:v>Decisiones</c:v>
                </c:pt>
                <c:pt idx="1">
                  <c:v>Acciones</c:v>
                </c:pt>
                <c:pt idx="2">
                  <c:v>Solicitudes de cambios </c:v>
                </c:pt>
              </c:strCache>
            </c:strRef>
          </c:cat>
          <c:val>
            <c:numRef>
              <c:f>'Plan de ejecución preliminar'!$G$34:$G$36</c:f>
              <c:numCache>
                <c:formatCode>#,##0</c:formatCode>
                <c:ptCount val="3"/>
                <c:pt idx="0">
                  <c:v>5</c:v>
                </c:pt>
                <c:pt idx="1">
                  <c:v>2</c:v>
                </c:pt>
                <c:pt idx="2">
                  <c:v>4</c:v>
                </c:pt>
              </c:numCache>
            </c:numRef>
          </c:val>
          <c:extLst>
            <c:ext xmlns:c16="http://schemas.microsoft.com/office/drawing/2014/chart" uri="{C3380CC4-5D6E-409C-BE32-E72D297353CC}">
              <c16:uniqueId val="{00000006-8DB5-A04E-A6EE-1CDBA827B6F4}"/>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74343168"/>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es-419" baseline="0">
                <a:latin typeface="Century Gothic" panose="020B0502020202020204" pitchFamily="34" charset="0"/>
              </a:rPr>
              <a:t>%</a:t>
            </a:r>
            <a:r>
              <a:rPr lang="es-419">
                <a:latin typeface="Century Gothic" panose="020B0502020202020204" pitchFamily="34" charset="0"/>
              </a:rPr>
              <a:t> DE PRIORIDAD DE LA TAREA</a:t>
            </a: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058-7141-9BF3-9B56FCBC90D1}"/>
              </c:ext>
            </c:extLst>
          </c:dPt>
          <c:dPt>
            <c:idx val="1"/>
            <c:bubble3D val="0"/>
            <c:spPr>
              <a:solidFill>
                <a:schemeClr val="accent4">
                  <a:lumMod val="60000"/>
                  <a:lumOff val="40000"/>
                </a:schemeClr>
              </a:solidFill>
            </c:spPr>
            <c:extLst>
              <c:ext xmlns:c16="http://schemas.microsoft.com/office/drawing/2014/chart" uri="{C3380CC4-5D6E-409C-BE32-E72D297353CC}">
                <c16:uniqueId val="{00000003-6058-7141-9BF3-9B56FCBC90D1}"/>
              </c:ext>
            </c:extLst>
          </c:dPt>
          <c:dPt>
            <c:idx val="2"/>
            <c:bubble3D val="0"/>
            <c:spPr>
              <a:solidFill>
                <a:srgbClr val="AAEEE6"/>
              </a:solidFill>
            </c:spPr>
            <c:extLst>
              <c:ext xmlns:c16="http://schemas.microsoft.com/office/drawing/2014/chart" uri="{C3380CC4-5D6E-409C-BE32-E72D297353CC}">
                <c16:uniqueId val="{00000005-6058-7141-9BF3-9B56FCBC90D1}"/>
              </c:ext>
            </c:extLst>
          </c:dPt>
          <c:dPt>
            <c:idx val="3"/>
            <c:bubble3D val="0"/>
            <c:spPr>
              <a:solidFill>
                <a:schemeClr val="accent4"/>
              </a:solidFill>
            </c:spPr>
            <c:extLst>
              <c:ext xmlns:c16="http://schemas.microsoft.com/office/drawing/2014/chart" uri="{C3380CC4-5D6E-409C-BE32-E72D297353CC}">
                <c16:uniqueId val="{00000007-6058-7141-9BF3-9B56FCBC90D1}"/>
              </c:ext>
            </c:extLst>
          </c:dPt>
          <c:dPt>
            <c:idx val="4"/>
            <c:bubble3D val="0"/>
            <c:spPr>
              <a:solidFill>
                <a:srgbClr val="D2D2D2"/>
              </a:solidFill>
            </c:spPr>
            <c:extLst>
              <c:ext xmlns:c16="http://schemas.microsoft.com/office/drawing/2014/chart" uri="{C3380CC4-5D6E-409C-BE32-E72D297353CC}">
                <c16:uniqueId val="{00000009-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'Plan de ejecución preliminar'!$B$35:$B$37</c:f>
              <c:strCache>
                <c:ptCount val="3"/>
                <c:pt idx="0">
                  <c:v>Alta</c:v>
                </c:pt>
                <c:pt idx="1">
                  <c:v>Media</c:v>
                </c:pt>
                <c:pt idx="2">
                  <c:v>Baja</c:v>
                </c:pt>
              </c:strCache>
            </c:strRef>
          </c:cat>
          <c:val>
            <c:numRef>
              <c:f>'Plan de ejecución preliminar'!$C$35:$C$37</c:f>
              <c:numCache>
                <c:formatCode>0</c:formatCode>
                <c:ptCount val="3"/>
                <c:pt idx="0">
                  <c:v>7</c:v>
                </c:pt>
                <c:pt idx="1">
                  <c:v>2</c:v>
                </c:pt>
                <c:pt idx="2">
                  <c:v>3</c:v>
                </c:pt>
              </c:numCache>
            </c:numRef>
          </c:val>
          <c:extLst>
            <c:ext xmlns:c16="http://schemas.microsoft.com/office/drawing/2014/chart" uri="{C3380CC4-5D6E-409C-BE32-E72D297353CC}">
              <c16:uniqueId val="{0000000A-6058-7141-9BF3-9B56FCBC90D1}"/>
            </c:ext>
          </c:extLst>
        </c:ser>
        <c:ser>
          <c:idx val="0"/>
          <c:order val="1"/>
          <c:dPt>
            <c:idx val="0"/>
            <c:bubble3D val="0"/>
            <c:spPr>
              <a:solidFill>
                <a:srgbClr val="81D6F0"/>
              </a:solidFill>
            </c:spPr>
            <c:extLst>
              <c:ext xmlns:c16="http://schemas.microsoft.com/office/drawing/2014/chart" uri="{C3380CC4-5D6E-409C-BE32-E72D297353CC}">
                <c16:uniqueId val="{0000000C-6058-7141-9BF3-9B56FCBC90D1}"/>
              </c:ext>
            </c:extLst>
          </c:dPt>
          <c:dPt>
            <c:idx val="1"/>
            <c:bubble3D val="0"/>
            <c:spPr>
              <a:solidFill>
                <a:srgbClr val="92D050"/>
              </a:solidFill>
            </c:spPr>
            <c:extLst>
              <c:ext xmlns:c16="http://schemas.microsoft.com/office/drawing/2014/chart" uri="{C3380CC4-5D6E-409C-BE32-E72D297353CC}">
                <c16:uniqueId val="{0000000E-6058-7141-9BF3-9B56FCBC90D1}"/>
              </c:ext>
            </c:extLst>
          </c:dPt>
          <c:dPt>
            <c:idx val="2"/>
            <c:bubble3D val="0"/>
            <c:spPr>
              <a:solidFill>
                <a:srgbClr val="00BD32"/>
              </a:solidFill>
            </c:spPr>
            <c:extLst>
              <c:ext xmlns:c16="http://schemas.microsoft.com/office/drawing/2014/chart" uri="{C3380CC4-5D6E-409C-BE32-E72D297353CC}">
                <c16:uniqueId val="{00000010-6058-7141-9BF3-9B56FCBC90D1}"/>
              </c:ext>
            </c:extLst>
          </c:dPt>
          <c:dPt>
            <c:idx val="3"/>
            <c:bubble3D val="0"/>
            <c:spPr>
              <a:solidFill>
                <a:schemeClr val="accent4"/>
              </a:solidFill>
            </c:spPr>
            <c:extLst>
              <c:ext xmlns:c16="http://schemas.microsoft.com/office/drawing/2014/chart" uri="{C3380CC4-5D6E-409C-BE32-E72D297353CC}">
                <c16:uniqueId val="{00000012-6058-7141-9BF3-9B56FCBC90D1}"/>
              </c:ext>
            </c:extLst>
          </c:dPt>
          <c:dPt>
            <c:idx val="4"/>
            <c:bubble3D val="0"/>
            <c:spPr>
              <a:solidFill>
                <a:srgbClr val="D2D2D2"/>
              </a:solidFill>
            </c:spPr>
            <c:extLst>
              <c:ext xmlns:c16="http://schemas.microsoft.com/office/drawing/2014/chart" uri="{C3380CC4-5D6E-409C-BE32-E72D297353CC}">
                <c16:uniqueId val="{00000014-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'Plan de ejecución preliminar'!$B$35:$B$37</c:f>
              <c:strCache>
                <c:ptCount val="3"/>
                <c:pt idx="0">
                  <c:v>Alta</c:v>
                </c:pt>
                <c:pt idx="1">
                  <c:v>Media</c:v>
                </c:pt>
                <c:pt idx="2">
                  <c:v>Baja</c:v>
                </c:pt>
              </c:strCache>
            </c:strRef>
          </c:cat>
          <c:val>
            <c:numRef>
              <c:f>'Plan de ejecución preliminar'!$C$35:$C$37</c:f>
              <c:numCache>
                <c:formatCode>0</c:formatCode>
                <c:ptCount val="3"/>
                <c:pt idx="0">
                  <c:v>7</c:v>
                </c:pt>
                <c:pt idx="1">
                  <c:v>2</c:v>
                </c:pt>
                <c:pt idx="2">
                  <c:v>3</c:v>
                </c:pt>
              </c:numCache>
            </c:numRef>
          </c:val>
          <c:extLst>
            <c:ext xmlns:c16="http://schemas.microsoft.com/office/drawing/2014/chart" uri="{C3380CC4-5D6E-409C-BE32-E72D297353CC}">
              <c16:uniqueId val="{00000015-6058-7141-9BF3-9B56FCBC90D1}"/>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'EN BLANCO - Plan de ejecución p'!$D$10</c:f>
              <c:strCache>
                <c:ptCount val="1"/>
                <c:pt idx="0">
                  <c:v>FECHA DE 
INICIO</c:v>
                </c:pt>
              </c:strCache>
            </c:strRef>
          </c:tx>
          <c:spPr>
            <a:noFill/>
            <a:ln>
              <a:noFill/>
            </a:ln>
            <a:effectLst/>
          </c:spPr>
          <c:invertIfNegative val="0"/>
          <c:cat>
            <c:strRef>
              <c:f>'EN BLANCO - Plan de ejecución p'!$B$11:$B$22</c:f>
              <c:strCache>
                <c:ptCount val="12"/>
                <c:pt idx="0">
                  <c:v>Definir la reunión de lanzamiento</c:v>
                </c:pt>
                <c:pt idx="1">
                  <c:v>Acordar los objetivos</c:v>
                </c:pt>
                <c:pt idx="2">
                  <c:v>Requisitos detallados</c:v>
                </c:pt>
                <c:pt idx="3">
                  <c:v>Requisitos de hardware</c:v>
                </c:pt>
                <c:pt idx="4">
                  <c:v>Plan definitivo de recursos</c:v>
                </c:pt>
                <c:pt idx="5">
                  <c:v>Dotación de personal</c:v>
                </c:pt>
                <c:pt idx="6">
                  <c:v>Requisitos técnicos</c:v>
                </c:pt>
                <c:pt idx="7">
                  <c:v>Pruebas</c:v>
                </c:pt>
                <c:pt idx="8">
                  <c:v>Desarrollo Completo</c:v>
                </c:pt>
                <c:pt idx="9">
                  <c:v>Configuración de hardware</c:v>
                </c:pt>
                <c:pt idx="10">
                  <c:v>Pruebas del sistema</c:v>
                </c:pt>
                <c:pt idx="11">
                  <c:v>Lanzamiento</c:v>
                </c:pt>
              </c:strCache>
            </c:strRef>
          </c:cat>
          <c:val>
            <c:numRef>
              <c:f>'EN BLANCO - Plan de ejecución p'!$D$11:$D$22</c:f>
              <c:numCache>
                <c:formatCode>mm/dd</c:formatCode>
                <c:ptCount val="12"/>
              </c:numCache>
            </c:numRef>
          </c:val>
          <c:extLst>
            <c:ext xmlns:c16="http://schemas.microsoft.com/office/drawing/2014/chart" uri="{C3380CC4-5D6E-409C-BE32-E72D297353CC}">
              <c16:uniqueId val="{00000000-4B85-6347-8FE4-0009CE97FF76}"/>
            </c:ext>
          </c:extLst>
        </c:ser>
        <c:ser>
          <c:idx val="1"/>
          <c:order val="1"/>
          <c:tx>
            <c:strRef>
              <c:f>'EN BLANCO - Plan de ejecución p'!$F$10</c:f>
              <c:strCache>
                <c:ptCount val="1"/>
                <c:pt idx="0">
                  <c:v>DURACIÓN 
(días)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4B85-6347-8FE4-0009CE97FF76}"/>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3-4B85-6347-8FE4-0009CE97FF76}"/>
              </c:ext>
            </c:extLst>
          </c:dPt>
          <c:dPt>
            <c:idx val="2"/>
            <c:invertIfNegative val="0"/>
            <c:bubble3D val="0"/>
            <c:extLst>
              <c:ext xmlns:c16="http://schemas.microsoft.com/office/drawing/2014/chart" uri="{C3380CC4-5D6E-409C-BE32-E72D297353CC}">
                <c16:uniqueId val="{00000004-4B85-6347-8FE4-0009CE97FF76}"/>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6-4B85-6347-8FE4-0009CE97FF76}"/>
              </c:ext>
            </c:extLst>
          </c:dPt>
          <c:dPt>
            <c:idx val="4"/>
            <c:invertIfNegative val="0"/>
            <c:bubble3D val="0"/>
            <c:extLst>
              <c:ext xmlns:c16="http://schemas.microsoft.com/office/drawing/2014/chart" uri="{C3380CC4-5D6E-409C-BE32-E72D297353CC}">
                <c16:uniqueId val="{00000007-4B85-6347-8FE4-0009CE97FF76}"/>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9-4B85-6347-8FE4-0009CE97FF76}"/>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B-4B85-6347-8FE4-0009CE97FF76}"/>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0D-4B85-6347-8FE4-0009CE97FF76}"/>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0F-4B85-6347-8FE4-0009CE97FF76}"/>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1-4B85-6347-8FE4-0009CE97FF76}"/>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3-4B85-6347-8FE4-0009CE97FF76}"/>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5-4B85-6347-8FE4-0009CE97FF76}"/>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7-4B85-6347-8FE4-0009CE97FF76}"/>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9-4B85-6347-8FE4-0009CE97FF76}"/>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B-4B85-6347-8FE4-0009CE97FF76}"/>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1D-4B85-6347-8FE4-0009CE97FF76}"/>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F-4B85-6347-8FE4-0009CE97FF76}"/>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21-4B85-6347-8FE4-0009CE97FF76}"/>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23-4B85-6347-8FE4-0009CE97FF76}"/>
              </c:ext>
            </c:extLst>
          </c:dPt>
          <c:cat>
            <c:strRef>
              <c:f>'EN BLANCO - Plan de ejecución p'!$B$11:$B$22</c:f>
              <c:strCache>
                <c:ptCount val="12"/>
                <c:pt idx="0">
                  <c:v>Definir la reunión de lanzamiento</c:v>
                </c:pt>
                <c:pt idx="1">
                  <c:v>Acordar los objetivos</c:v>
                </c:pt>
                <c:pt idx="2">
                  <c:v>Requisitos detallados</c:v>
                </c:pt>
                <c:pt idx="3">
                  <c:v>Requisitos de hardware</c:v>
                </c:pt>
                <c:pt idx="4">
                  <c:v>Plan definitivo de recursos</c:v>
                </c:pt>
                <c:pt idx="5">
                  <c:v>Dotación de personal</c:v>
                </c:pt>
                <c:pt idx="6">
                  <c:v>Requisitos técnicos</c:v>
                </c:pt>
                <c:pt idx="7">
                  <c:v>Pruebas</c:v>
                </c:pt>
                <c:pt idx="8">
                  <c:v>Desarrollo Completo</c:v>
                </c:pt>
                <c:pt idx="9">
                  <c:v>Configuración de hardware</c:v>
                </c:pt>
                <c:pt idx="10">
                  <c:v>Pruebas del sistema</c:v>
                </c:pt>
                <c:pt idx="11">
                  <c:v>Lanzamiento</c:v>
                </c:pt>
              </c:strCache>
            </c:strRef>
          </c:cat>
          <c:val>
            <c:numRef>
              <c:f>'EN BLANCO - Plan de ejecución p'!$F$11:$F$22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24-4B85-6347-8FE4-0009CE97FF76}"/>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es-419" baseline="0">
                <a:latin typeface="Century Gothic" panose="020B0502020202020204" pitchFamily="34" charset="0"/>
              </a:rPr>
              <a:t>%</a:t>
            </a:r>
            <a:r>
              <a:rPr lang="es-419">
                <a:latin typeface="Century Gothic" panose="020B0502020202020204" pitchFamily="34" charset="0"/>
              </a:rPr>
              <a:t> DE ESTADO DE LA TAREA</a:t>
            </a: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01-88B6-2B4F-8779-14792D985F83}"/>
              </c:ext>
            </c:extLst>
          </c:dPt>
          <c:dPt>
            <c:idx val="1"/>
            <c:bubble3D val="0"/>
            <c:spPr>
              <a:solidFill>
                <a:srgbClr val="92D050"/>
              </a:solidFill>
            </c:spPr>
            <c:extLst>
              <c:ext xmlns:c16="http://schemas.microsoft.com/office/drawing/2014/chart" uri="{C3380CC4-5D6E-409C-BE32-E72D297353CC}">
                <c16:uniqueId val="{00000003-88B6-2B4F-8779-14792D985F83}"/>
              </c:ext>
            </c:extLst>
          </c:dPt>
          <c:dPt>
            <c:idx val="2"/>
            <c:bubble3D val="0"/>
            <c:spPr>
              <a:solidFill>
                <a:srgbClr val="00BD32"/>
              </a:solidFill>
            </c:spPr>
            <c:extLst>
              <c:ext xmlns:c16="http://schemas.microsoft.com/office/drawing/2014/chart" uri="{C3380CC4-5D6E-409C-BE32-E72D297353CC}">
                <c16:uniqueId val="{00000005-88B6-2B4F-8779-14792D985F83}"/>
              </c:ext>
            </c:extLst>
          </c:dPt>
          <c:dPt>
            <c:idx val="3"/>
            <c:bubble3D val="0"/>
            <c:spPr>
              <a:solidFill>
                <a:schemeClr val="accent4"/>
              </a:solidFill>
            </c:spPr>
            <c:extLst>
              <c:ext xmlns:c16="http://schemas.microsoft.com/office/drawing/2014/chart" uri="{C3380CC4-5D6E-409C-BE32-E72D297353CC}">
                <c16:uniqueId val="{00000007-88B6-2B4F-8779-14792D985F83}"/>
              </c:ext>
            </c:extLst>
          </c:dPt>
          <c:dPt>
            <c:idx val="4"/>
            <c:bubble3D val="0"/>
            <c:spPr>
              <a:solidFill>
                <a:srgbClr val="D2D2D2"/>
              </a:solidFill>
            </c:spPr>
            <c:extLst>
              <c:ext xmlns:c16="http://schemas.microsoft.com/office/drawing/2014/chart" uri="{C3380CC4-5D6E-409C-BE32-E72D297353CC}">
                <c16:uniqueId val="{00000009-88B6-2B4F-8779-14792D985F83}"/>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'EN BLANCO - Plan de ejecución p'!$B$26:$B$30</c:f>
              <c:strCache>
                <c:ptCount val="5"/>
                <c:pt idx="0">
                  <c:v>No se ha iniciado</c:v>
                </c:pt>
                <c:pt idx="1">
                  <c:v>En curso</c:v>
                </c:pt>
                <c:pt idx="2">
                  <c:v>Completado</c:v>
                </c:pt>
                <c:pt idx="3">
                  <c:v>Atrasado</c:v>
                </c:pt>
                <c:pt idx="4">
                  <c:v>En espera</c:v>
                </c:pt>
              </c:strCache>
            </c:strRef>
          </c:cat>
          <c:val>
            <c:numRef>
              <c:f>'EN BLANCO - Plan de ejecución p'!$C$26:$C$30</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A-88B6-2B4F-8779-14792D985F83}"/>
            </c:ext>
          </c:extLst>
        </c:ser>
        <c:ser>
          <c:idx val="0"/>
          <c:order val="1"/>
          <c:dPt>
            <c:idx val="0"/>
            <c:bubble3D val="0"/>
            <c:spPr>
              <a:solidFill>
                <a:srgbClr val="81D6F0"/>
              </a:solidFill>
            </c:spPr>
            <c:extLst>
              <c:ext xmlns:c16="http://schemas.microsoft.com/office/drawing/2014/chart" uri="{C3380CC4-5D6E-409C-BE32-E72D297353CC}">
                <c16:uniqueId val="{0000000C-88B6-2B4F-8779-14792D985F83}"/>
              </c:ext>
            </c:extLst>
          </c:dPt>
          <c:dPt>
            <c:idx val="1"/>
            <c:bubble3D val="0"/>
            <c:spPr>
              <a:solidFill>
                <a:srgbClr val="92D050"/>
              </a:solidFill>
            </c:spPr>
            <c:extLst>
              <c:ext xmlns:c16="http://schemas.microsoft.com/office/drawing/2014/chart" uri="{C3380CC4-5D6E-409C-BE32-E72D297353CC}">
                <c16:uniqueId val="{0000000E-88B6-2B4F-8779-14792D985F83}"/>
              </c:ext>
            </c:extLst>
          </c:dPt>
          <c:dPt>
            <c:idx val="2"/>
            <c:bubble3D val="0"/>
            <c:spPr>
              <a:solidFill>
                <a:srgbClr val="00BD32"/>
              </a:solidFill>
            </c:spPr>
            <c:extLst>
              <c:ext xmlns:c16="http://schemas.microsoft.com/office/drawing/2014/chart" uri="{C3380CC4-5D6E-409C-BE32-E72D297353CC}">
                <c16:uniqueId val="{00000010-88B6-2B4F-8779-14792D985F83}"/>
              </c:ext>
            </c:extLst>
          </c:dPt>
          <c:dPt>
            <c:idx val="3"/>
            <c:bubble3D val="0"/>
            <c:spPr>
              <a:solidFill>
                <a:schemeClr val="accent4"/>
              </a:solidFill>
            </c:spPr>
            <c:extLst>
              <c:ext xmlns:c16="http://schemas.microsoft.com/office/drawing/2014/chart" uri="{C3380CC4-5D6E-409C-BE32-E72D297353CC}">
                <c16:uniqueId val="{00000012-88B6-2B4F-8779-14792D985F83}"/>
              </c:ext>
            </c:extLst>
          </c:dPt>
          <c:dPt>
            <c:idx val="4"/>
            <c:bubble3D val="0"/>
            <c:spPr>
              <a:solidFill>
                <a:srgbClr val="D2D2D2"/>
              </a:solidFill>
            </c:spPr>
            <c:extLst>
              <c:ext xmlns:c16="http://schemas.microsoft.com/office/drawing/2014/chart" uri="{C3380CC4-5D6E-409C-BE32-E72D297353CC}">
                <c16:uniqueId val="{00000014-88B6-2B4F-8779-14792D985F83}"/>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'EN BLANCO - Plan de ejecución p'!$B$26:$B$30</c:f>
              <c:strCache>
                <c:ptCount val="5"/>
                <c:pt idx="0">
                  <c:v>No se ha iniciado</c:v>
                </c:pt>
                <c:pt idx="1">
                  <c:v>En curso</c:v>
                </c:pt>
                <c:pt idx="2">
                  <c:v>Completado</c:v>
                </c:pt>
                <c:pt idx="3">
                  <c:v>Atrasado</c:v>
                </c:pt>
                <c:pt idx="4">
                  <c:v>En espera</c:v>
                </c:pt>
              </c:strCache>
            </c:strRef>
          </c:cat>
          <c:val>
            <c:numRef>
              <c:f>'EN BLANCO - Plan de ejecución p'!$C$26:$C$30</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15-88B6-2B4F-8779-14792D985F83}"/>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es-419">
                <a:latin typeface="Century Gothic" panose="020B0502020202020204" pitchFamily="34" charset="0"/>
              </a:rPr>
              <a:t>PRESUPUESTO</a:t>
            </a:r>
          </a:p>
          <a:p>
            <a:pPr rtl="0">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5465911273285962"/>
          <c:y val="0.29364341957255341"/>
          <c:w val="0.77391415402343"/>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B73F-2B41-AA30-FC0E5681E005}"/>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B73F-2B41-AA30-FC0E5681E005}"/>
              </c:ext>
            </c:extLst>
          </c:dPt>
          <c:cat>
            <c:strRef>
              <c:f>'EN BLANCO - Plan de ejecución p'!$F$25:$F$26</c:f>
              <c:strCache>
                <c:ptCount val="2"/>
                <c:pt idx="0">
                  <c:v>PLANIFICADO</c:v>
                </c:pt>
                <c:pt idx="1">
                  <c:v>REAL</c:v>
                </c:pt>
              </c:strCache>
            </c:strRef>
          </c:cat>
          <c:val>
            <c:numRef>
              <c:f>'EN BLANCO - Plan de ejecución p'!$G$25:$G$26</c:f>
              <c:numCache>
                <c:formatCode>#,##0</c:formatCode>
                <c:ptCount val="2"/>
                <c:pt idx="0">
                  <c:v>0</c:v>
                </c:pt>
                <c:pt idx="1">
                  <c:v>0</c:v>
                </c:pt>
              </c:numCache>
            </c:numRef>
          </c:val>
          <c:extLst>
            <c:ext xmlns:c16="http://schemas.microsoft.com/office/drawing/2014/chart" uri="{C3380CC4-5D6E-409C-BE32-E72D297353CC}">
              <c16:uniqueId val="{00000004-B73F-2B41-AA30-FC0E5681E005}"/>
            </c:ext>
          </c:extLst>
        </c:ser>
        <c:dLbls>
          <c:showLegendKey val="0"/>
          <c:showVal val="0"/>
          <c:showCatName val="0"/>
          <c:showSerName val="0"/>
          <c:showPercent val="0"/>
          <c:showBubbleSize val="0"/>
        </c:dLbls>
        <c:gapWidth val="39"/>
        <c:overlap val="100"/>
        <c:axId val="74175232"/>
        <c:axId val="74176768"/>
      </c:barChart>
      <c:catAx>
        <c:axId val="74175232"/>
        <c:scaling>
          <c:orientation val="minMax"/>
        </c:scaling>
        <c:delete val="0"/>
        <c:axPos val="l"/>
        <c:numFmt formatCode="General" sourceLinked="0"/>
        <c:majorTickMark val="out"/>
        <c:minorTickMark val="none"/>
        <c:tickLblPos val="nextTo"/>
        <c:txPr>
          <a:bodyPr/>
          <a:lstStyle/>
          <a:p>
            <a:pPr>
              <a:defRPr sz="800">
                <a:latin typeface="Century Gothic" panose="020B0502020202020204" pitchFamily="34" charset="0"/>
              </a:defRPr>
            </a:pPr>
            <a:endParaRPr lang="en-US"/>
          </a:p>
        </c:txPr>
        <c:crossAx val="74176768"/>
        <c:crossesAt val="0"/>
        <c:auto val="1"/>
        <c:lblAlgn val="ctr"/>
        <c:lblOffset val="0"/>
        <c:noMultiLvlLbl val="0"/>
      </c:catAx>
      <c:valAx>
        <c:axId val="74176768"/>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050">
                <a:latin typeface="Century Gothic" panose="020B0502020202020204" pitchFamily="34" charset="0"/>
              </a:defRPr>
            </a:pPr>
            <a:endParaRPr lang="en-US"/>
          </a:p>
        </c:txPr>
        <c:crossAx val="7417523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es-419">
                <a:latin typeface="Century Gothic" panose="020B0502020202020204" pitchFamily="34" charset="0"/>
              </a:rPr>
              <a:t>ELEMENTOS PENDIENTES</a:t>
            </a: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6829-C544-906B-2390CAD649E4}"/>
              </c:ext>
            </c:extLst>
          </c:dPt>
          <c:dPt>
            <c:idx val="1"/>
            <c:invertIfNegative val="0"/>
            <c:bubble3D val="0"/>
            <c:spPr>
              <a:solidFill>
                <a:srgbClr val="00BD32"/>
              </a:solidFill>
            </c:spPr>
            <c:extLst>
              <c:ext xmlns:c16="http://schemas.microsoft.com/office/drawing/2014/chart" uri="{C3380CC4-5D6E-409C-BE32-E72D297353CC}">
                <c16:uniqueId val="{00000003-6829-C544-906B-2390CAD649E4}"/>
              </c:ext>
            </c:extLst>
          </c:dPt>
          <c:dPt>
            <c:idx val="2"/>
            <c:invertIfNegative val="0"/>
            <c:bubble3D val="0"/>
            <c:spPr>
              <a:solidFill>
                <a:schemeClr val="accent4"/>
              </a:solidFill>
            </c:spPr>
            <c:extLst>
              <c:ext xmlns:c16="http://schemas.microsoft.com/office/drawing/2014/chart" uri="{C3380CC4-5D6E-409C-BE32-E72D297353CC}">
                <c16:uniqueId val="{00000005-6829-C544-906B-2390CAD649E4}"/>
              </c:ext>
            </c:extLst>
          </c:dPt>
          <c:cat>
            <c:strRef>
              <c:f>'EN BLANCO - Plan de ejecución p'!$F$34:$F$36</c:f>
              <c:strCache>
                <c:ptCount val="3"/>
                <c:pt idx="0">
                  <c:v>Decisiones</c:v>
                </c:pt>
                <c:pt idx="1">
                  <c:v>Acciones</c:v>
                </c:pt>
                <c:pt idx="2">
                  <c:v>Solicitudes de cambios </c:v>
                </c:pt>
              </c:strCache>
            </c:strRef>
          </c:cat>
          <c:val>
            <c:numRef>
              <c:f>'EN BLANCO - Plan de ejecución p'!$G$34:$G$36</c:f>
              <c:numCache>
                <c:formatCode>#,##0</c:formatCode>
                <c:ptCount val="3"/>
                <c:pt idx="0">
                  <c:v>0</c:v>
                </c:pt>
                <c:pt idx="1">
                  <c:v>0</c:v>
                </c:pt>
                <c:pt idx="2">
                  <c:v>0</c:v>
                </c:pt>
              </c:numCache>
            </c:numRef>
          </c:val>
          <c:extLst>
            <c:ext xmlns:c16="http://schemas.microsoft.com/office/drawing/2014/chart" uri="{C3380CC4-5D6E-409C-BE32-E72D297353CC}">
              <c16:uniqueId val="{00000006-6829-C544-906B-2390CAD649E4}"/>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74343168"/>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https://es.smartsheet.com/try-it?trp=27946&amp;utm_language=ES&amp;utm_source=template-excel&amp;utm_medium=content&amp;utm_campaign=ic-Preliminary+Project+Execution+Plan-excel-27946-es&amp;lpa=ic+Preliminary+Project+Execution+Plan+excel+27946+es" TargetMode="Externa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9</xdr:col>
      <xdr:colOff>25400</xdr:colOff>
      <xdr:row>4</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4</xdr:row>
      <xdr:rowOff>5168900</xdr:rowOff>
    </xdr:from>
    <xdr:to>
      <xdr:col>3</xdr:col>
      <xdr:colOff>109220</xdr:colOff>
      <xdr:row>5</xdr:row>
      <xdr:rowOff>4089400</xdr:rowOff>
    </xdr:to>
    <xdr:graphicFrame macro="">
      <xdr:nvGraphicFramePr>
        <xdr:cNvPr id="25" name="Chart 24">
          <a:extLst>
            <a:ext uri="{FF2B5EF4-FFF2-40B4-BE49-F238E27FC236}">
              <a16:creationId xmlns:a16="http://schemas.microsoft.com/office/drawing/2014/main" id="{CD21A8B2-9A02-3443-B364-920753FF4E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495300</xdr:colOff>
      <xdr:row>4</xdr:row>
      <xdr:rowOff>5168900</xdr:rowOff>
    </xdr:from>
    <xdr:to>
      <xdr:col>8</xdr:col>
      <xdr:colOff>3759200</xdr:colOff>
      <xdr:row>5</xdr:row>
      <xdr:rowOff>1752600</xdr:rowOff>
    </xdr:to>
    <xdr:graphicFrame macro="">
      <xdr:nvGraphicFramePr>
        <xdr:cNvPr id="26" name="Chart 25">
          <a:extLst>
            <a:ext uri="{FF2B5EF4-FFF2-40B4-BE49-F238E27FC236}">
              <a16:creationId xmlns:a16="http://schemas.microsoft.com/office/drawing/2014/main" id="{F1891D24-29D8-1C4A-BEED-278D359869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5</xdr:row>
      <xdr:rowOff>1930400</xdr:rowOff>
    </xdr:from>
    <xdr:to>
      <xdr:col>8</xdr:col>
      <xdr:colOff>3848100</xdr:colOff>
      <xdr:row>5</xdr:row>
      <xdr:rowOff>4178300</xdr:rowOff>
    </xdr:to>
    <xdr:graphicFrame macro="">
      <xdr:nvGraphicFramePr>
        <xdr:cNvPr id="27" name="Chart 26">
          <a:extLst>
            <a:ext uri="{FF2B5EF4-FFF2-40B4-BE49-F238E27FC236}">
              <a16:creationId xmlns:a16="http://schemas.microsoft.com/office/drawing/2014/main" id="{B8CC3054-62B8-0F43-A063-22DDD600F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4</xdr:row>
      <xdr:rowOff>5168900</xdr:rowOff>
    </xdr:from>
    <xdr:to>
      <xdr:col>6</xdr:col>
      <xdr:colOff>1066800</xdr:colOff>
      <xdr:row>5</xdr:row>
      <xdr:rowOff>3627120</xdr:rowOff>
    </xdr:to>
    <xdr:graphicFrame macro="">
      <xdr:nvGraphicFramePr>
        <xdr:cNvPr id="29" name="Chart 28">
          <a:extLst>
            <a:ext uri="{FF2B5EF4-FFF2-40B4-BE49-F238E27FC236}">
              <a16:creationId xmlns:a16="http://schemas.microsoft.com/office/drawing/2014/main" id="{5DAC4423-BC35-BC44-810F-63C3DFD539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8</xdr:col>
      <xdr:colOff>1566334</xdr:colOff>
      <xdr:row>0</xdr:row>
      <xdr:rowOff>76200</xdr:rowOff>
    </xdr:from>
    <xdr:to>
      <xdr:col>8</xdr:col>
      <xdr:colOff>3873499</xdr:colOff>
      <xdr:row>0</xdr:row>
      <xdr:rowOff>533400</xdr:rowOff>
    </xdr:to>
    <xdr:pic>
      <xdr:nvPicPr>
        <xdr:cNvPr id="4" name="Picture 3">
          <a:hlinkClick xmlns:r="http://schemas.openxmlformats.org/officeDocument/2006/relationships" r:id="rId6"/>
          <a:extLst>
            <a:ext uri="{FF2B5EF4-FFF2-40B4-BE49-F238E27FC236}">
              <a16:creationId xmlns:a16="http://schemas.microsoft.com/office/drawing/2014/main" id="{3C9AB919-9CAF-A685-B962-45D8B3F36E04}"/>
            </a:ext>
          </a:extLst>
        </xdr:cNvPr>
        <xdr:cNvPicPr>
          <a:picLocks noChangeAspect="1"/>
        </xdr:cNvPicPr>
      </xdr:nvPicPr>
      <xdr:blipFill>
        <a:blip xmlns:r="http://schemas.openxmlformats.org/officeDocument/2006/relationships" r:embed="rId7"/>
        <a:stretch>
          <a:fillRect/>
        </a:stretch>
      </xdr:blipFill>
      <xdr:spPr>
        <a:xfrm>
          <a:off x="12539134" y="76200"/>
          <a:ext cx="2307165" cy="457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9</xdr:col>
      <xdr:colOff>25400</xdr:colOff>
      <xdr:row>4</xdr:row>
      <xdr:rowOff>5041900</xdr:rowOff>
    </xdr:to>
    <xdr:graphicFrame macro="">
      <xdr:nvGraphicFramePr>
        <xdr:cNvPr id="2" name="Chart 1">
          <a:extLst>
            <a:ext uri="{FF2B5EF4-FFF2-40B4-BE49-F238E27FC236}">
              <a16:creationId xmlns:a16="http://schemas.microsoft.com/office/drawing/2014/main" id="{64AAE2A2-0884-B845-9169-BC40318A5C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4</xdr:row>
      <xdr:rowOff>5168900</xdr:rowOff>
    </xdr:from>
    <xdr:to>
      <xdr:col>3</xdr:col>
      <xdr:colOff>109220</xdr:colOff>
      <xdr:row>5</xdr:row>
      <xdr:rowOff>4089400</xdr:rowOff>
    </xdr:to>
    <xdr:graphicFrame macro="">
      <xdr:nvGraphicFramePr>
        <xdr:cNvPr id="3" name="Chart 2">
          <a:extLst>
            <a:ext uri="{FF2B5EF4-FFF2-40B4-BE49-F238E27FC236}">
              <a16:creationId xmlns:a16="http://schemas.microsoft.com/office/drawing/2014/main" id="{1F5A44CB-8EC7-7940-B4FA-9BDDF485AD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388620</xdr:colOff>
      <xdr:row>4</xdr:row>
      <xdr:rowOff>5168900</xdr:rowOff>
    </xdr:from>
    <xdr:to>
      <xdr:col>10</xdr:col>
      <xdr:colOff>350520</xdr:colOff>
      <xdr:row>5</xdr:row>
      <xdr:rowOff>1874520</xdr:rowOff>
    </xdr:to>
    <xdr:graphicFrame macro="">
      <xdr:nvGraphicFramePr>
        <xdr:cNvPr id="4" name="Chart 3">
          <a:extLst>
            <a:ext uri="{FF2B5EF4-FFF2-40B4-BE49-F238E27FC236}">
              <a16:creationId xmlns:a16="http://schemas.microsoft.com/office/drawing/2014/main" id="{53B92604-308F-8F4A-ADA3-450BD40E2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5</xdr:row>
      <xdr:rowOff>1930400</xdr:rowOff>
    </xdr:from>
    <xdr:to>
      <xdr:col>8</xdr:col>
      <xdr:colOff>3848100</xdr:colOff>
      <xdr:row>5</xdr:row>
      <xdr:rowOff>4178300</xdr:rowOff>
    </xdr:to>
    <xdr:graphicFrame macro="">
      <xdr:nvGraphicFramePr>
        <xdr:cNvPr id="5" name="Chart 4">
          <a:extLst>
            <a:ext uri="{FF2B5EF4-FFF2-40B4-BE49-F238E27FC236}">
              <a16:creationId xmlns:a16="http://schemas.microsoft.com/office/drawing/2014/main" id="{EF9FAEB8-9B2B-904B-9FD6-C71712ED7F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4</xdr:row>
      <xdr:rowOff>5168900</xdr:rowOff>
    </xdr:from>
    <xdr:to>
      <xdr:col>7</xdr:col>
      <xdr:colOff>172720</xdr:colOff>
      <xdr:row>5</xdr:row>
      <xdr:rowOff>4089400</xdr:rowOff>
    </xdr:to>
    <xdr:graphicFrame macro="">
      <xdr:nvGraphicFramePr>
        <xdr:cNvPr id="6" name="Chart 5">
          <a:extLst>
            <a:ext uri="{FF2B5EF4-FFF2-40B4-BE49-F238E27FC236}">
              <a16:creationId xmlns:a16="http://schemas.microsoft.com/office/drawing/2014/main" id="{2ED9C1C6-83DE-7C4B-85AE-DE312E080E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3</xdr:row>
      <xdr:rowOff>220980</xdr:rowOff>
    </xdr:from>
    <xdr:to>
      <xdr:col>14</xdr:col>
      <xdr:colOff>190500</xdr:colOff>
      <xdr:row>4</xdr:row>
      <xdr:rowOff>3670300</xdr:rowOff>
    </xdr:to>
    <xdr:grpSp>
      <xdr:nvGrpSpPr>
        <xdr:cNvPr id="8" name="Group 7">
          <a:extLst>
            <a:ext uri="{FF2B5EF4-FFF2-40B4-BE49-F238E27FC236}">
              <a16:creationId xmlns:a16="http://schemas.microsoft.com/office/drawing/2014/main" id="{73618B7B-6128-F245-BFFC-A529D845F539}"/>
            </a:ext>
          </a:extLst>
        </xdr:cNvPr>
        <xdr:cNvGrpSpPr/>
      </xdr:nvGrpSpPr>
      <xdr:grpSpPr>
        <a:xfrm>
          <a:off x="14643100" y="2164080"/>
          <a:ext cx="3340100" cy="3893820"/>
          <a:chOff x="16992600" y="6891020"/>
          <a:chExt cx="2908300" cy="3891280"/>
        </a:xfrm>
      </xdr:grpSpPr>
      <xdr:cxnSp macro="">
        <xdr:nvCxnSpPr>
          <xdr:cNvPr id="9" name="Straight Arrow Connector 8">
            <a:extLst>
              <a:ext uri="{FF2B5EF4-FFF2-40B4-BE49-F238E27FC236}">
                <a16:creationId xmlns:a16="http://schemas.microsoft.com/office/drawing/2014/main" id="{3659627A-7C1F-DF46-96F8-9EE6263824A0}"/>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10" name="TextBox 9">
            <a:extLst>
              <a:ext uri="{FF2B5EF4-FFF2-40B4-BE49-F238E27FC236}">
                <a16:creationId xmlns:a16="http://schemas.microsoft.com/office/drawing/2014/main" id="{D77F63FC-F211-FA40-B125-CDDBAB45C936}"/>
              </a:ext>
            </a:extLst>
          </xdr:cNvPr>
          <xdr:cNvSpPr txBox="1"/>
        </xdr:nvSpPr>
        <xdr:spPr>
          <a:xfrm>
            <a:off x="17564100" y="6891020"/>
            <a:ext cx="2311400" cy="113538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s-419" sz="1000">
                <a:latin typeface="Century Gothic" panose="020B0502020202020204" pitchFamily="34" charset="0"/>
              </a:rPr>
              <a:t>Haga clic con el botón derecho en el eje horizontal (valor) para formatear los ajustes mínimos y máximos enlazados en Opciones de ejes.* Elimine las filas sin rellenar de su tabla.*</a:t>
            </a:r>
          </a:p>
        </xdr:txBody>
      </xdr:sp>
      <xdr:pic>
        <xdr:nvPicPr>
          <xdr:cNvPr id="11" name="Picture 10">
            <a:extLst>
              <a:ext uri="{FF2B5EF4-FFF2-40B4-BE49-F238E27FC236}">
                <a16:creationId xmlns:a16="http://schemas.microsoft.com/office/drawing/2014/main" id="{183AEBF6-19E1-1149-B08F-D4E444BA3805}"/>
              </a:ext>
            </a:extLst>
          </xdr:cNvPr>
          <xdr:cNvPicPr>
            <a:picLocks noChangeAspect="1"/>
          </xdr:cNvPicPr>
        </xdr:nvPicPr>
        <xdr:blipFill>
          <a:blip xmlns:r="http://schemas.openxmlformats.org/officeDocument/2006/relationships" r:embed="rId6"/>
          <a:stretch>
            <a:fillRect/>
          </a:stretch>
        </xdr:blipFill>
        <xdr:spPr>
          <a:xfrm>
            <a:off x="17538700" y="803574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es.smartsheet.com/try-it?trp=27946&amp;utm_language=ES&amp;utm_source=template-excel&amp;utm_medium=content&amp;utm_campaign=ic-Preliminary+Project+Execution+Plan-excel-27946-es&amp;lpa=ic+Preliminary+Project+Execution+Plan+excel+27946+e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V1015"/>
  <sheetViews>
    <sheetView showGridLines="0" tabSelected="1" workbookViewId="0">
      <pane ySplit="1" topLeftCell="A26" activePane="bottomLeft" state="frozen"/>
      <selection pane="bottomLeft" activeCell="D48" sqref="D48"/>
    </sheetView>
  </sheetViews>
  <sheetFormatPr baseColWidth="10" defaultColWidth="11" defaultRowHeight="13" x14ac:dyDescent="0.15"/>
  <cols>
    <col min="1" max="1" width="3.33203125" style="6" customWidth="1"/>
    <col min="2" max="2" width="35.83203125" style="6" customWidth="1"/>
    <col min="3" max="3" width="19.33203125" style="6" customWidth="1"/>
    <col min="4" max="4" width="12.1640625" style="6" customWidth="1"/>
    <col min="5" max="5" width="15" style="6" customWidth="1"/>
    <col min="6" max="6" width="22.6640625" style="6" customWidth="1"/>
    <col min="7" max="8" width="17.83203125" style="6" customWidth="1"/>
    <col min="9" max="9" width="50.83203125" style="6" customWidth="1"/>
    <col min="10" max="10" width="3.33203125" style="6" customWidth="1"/>
    <col min="11" max="11" width="18.83203125" style="6" customWidth="1"/>
    <col min="12" max="12" width="3.33203125" style="6" customWidth="1"/>
    <col min="13" max="13" width="12.83203125" style="6" customWidth="1"/>
    <col min="14" max="14" width="3.33203125" style="6" customWidth="1"/>
    <col min="15" max="17" width="11" style="6"/>
    <col min="18" max="18" width="9" style="6" customWidth="1"/>
    <col min="19" max="16384" width="11" style="6"/>
  </cols>
  <sheetData>
    <row r="1" spans="1:258" ht="45" customHeight="1" x14ac:dyDescent="0.2">
      <c r="A1" s="1"/>
      <c r="B1" s="55" t="s">
        <v>4</v>
      </c>
      <c r="C1"/>
      <c r="D1"/>
      <c r="E1"/>
      <c r="F1"/>
      <c r="G1"/>
      <c r="H1"/>
      <c r="I1"/>
      <c r="J1" s="1"/>
      <c r="K1"/>
      <c r="L1" s="1"/>
      <c r="M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22" customFormat="1" ht="44.5" customHeight="1" x14ac:dyDescent="0.2">
      <c r="A2" s="17"/>
      <c r="B2" s="18" t="s">
        <v>5</v>
      </c>
      <c r="C2" s="19"/>
      <c r="D2" s="18"/>
      <c r="E2" s="18"/>
      <c r="F2" s="20" t="s">
        <v>6</v>
      </c>
      <c r="G2" s="21" t="s">
        <v>7</v>
      </c>
      <c r="H2" s="20" t="s">
        <v>8</v>
      </c>
      <c r="I2" s="17"/>
      <c r="J2" s="17"/>
      <c r="K2" s="17"/>
      <c r="L2" s="17"/>
      <c r="M2" s="17"/>
      <c r="N2" s="17"/>
      <c r="O2" s="17"/>
      <c r="P2" s="17"/>
      <c r="Q2" s="17"/>
      <c r="R2" s="17"/>
      <c r="S2" s="17"/>
      <c r="T2" s="17"/>
      <c r="U2" s="17"/>
      <c r="V2" s="17"/>
      <c r="W2" s="17"/>
      <c r="X2" s="17"/>
      <c r="Y2" s="17"/>
      <c r="Z2" s="17"/>
      <c r="AA2" s="17"/>
      <c r="AB2" s="17"/>
      <c r="AC2" s="17"/>
      <c r="AD2" s="17"/>
      <c r="AE2" s="17"/>
      <c r="AF2" s="17"/>
      <c r="AG2" s="17"/>
      <c r="AH2" s="17"/>
    </row>
    <row r="3" spans="1:258" ht="35" customHeight="1" thickBot="1" x14ac:dyDescent="0.2">
      <c r="A3" s="1"/>
      <c r="B3" s="64"/>
      <c r="C3" s="65"/>
      <c r="D3" s="65"/>
      <c r="E3" s="66"/>
      <c r="F3" s="23" t="s">
        <v>0</v>
      </c>
      <c r="G3" s="61" t="s">
        <v>25</v>
      </c>
      <c r="H3" s="24">
        <v>0.72</v>
      </c>
      <c r="I3" s="1"/>
      <c r="J3" s="1"/>
      <c r="K3" s="1"/>
      <c r="L3" s="1"/>
      <c r="M3" s="1"/>
      <c r="N3" s="1"/>
      <c r="O3" s="1"/>
      <c r="P3" s="1"/>
      <c r="Q3" s="1"/>
      <c r="R3" s="1"/>
      <c r="S3" s="1"/>
      <c r="T3" s="1"/>
      <c r="U3" s="1"/>
      <c r="V3" s="1"/>
      <c r="W3" s="1"/>
      <c r="X3" s="1"/>
      <c r="Y3" s="1"/>
      <c r="Z3" s="1"/>
      <c r="AA3" s="1"/>
      <c r="AB3" s="1"/>
      <c r="AC3" s="1"/>
      <c r="AD3" s="1"/>
      <c r="AE3" s="1"/>
      <c r="AF3" s="1"/>
      <c r="AG3" s="1"/>
      <c r="AH3" s="1"/>
    </row>
    <row r="4" spans="1:258" ht="35" customHeight="1" x14ac:dyDescent="0.15">
      <c r="A4" s="1"/>
      <c r="B4" s="51" t="s">
        <v>10</v>
      </c>
      <c r="C4" s="47"/>
      <c r="D4" s="47"/>
      <c r="E4" s="47"/>
      <c r="F4" s="48"/>
      <c r="G4" s="49"/>
      <c r="H4" s="50"/>
      <c r="I4" s="1"/>
      <c r="J4" s="1"/>
      <c r="K4" s="1"/>
      <c r="L4" s="1"/>
      <c r="M4" s="1"/>
      <c r="N4" s="1"/>
      <c r="O4" s="1"/>
      <c r="P4" s="1"/>
      <c r="Q4" s="1"/>
      <c r="R4" s="1"/>
      <c r="S4" s="1"/>
      <c r="T4" s="1"/>
      <c r="U4" s="1"/>
      <c r="V4" s="1"/>
      <c r="W4" s="1"/>
      <c r="X4" s="1"/>
      <c r="Y4" s="1"/>
      <c r="Z4" s="1"/>
      <c r="AA4" s="1"/>
      <c r="AB4" s="1"/>
      <c r="AC4" s="1"/>
      <c r="AD4" s="1"/>
      <c r="AE4" s="1"/>
      <c r="AF4" s="1"/>
      <c r="AG4" s="1"/>
      <c r="AH4" s="1"/>
    </row>
    <row r="5" spans="1:258" ht="409" customHeight="1" x14ac:dyDescent="0.1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ht="323" customHeight="1" x14ac:dyDescent="0.1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x14ac:dyDescent="0.1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ht="35" customHeight="1" x14ac:dyDescent="0.15">
      <c r="A8" s="1"/>
      <c r="B8" s="63" t="s">
        <v>11</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ht="25" customHeight="1" thickBot="1" x14ac:dyDescent="0.2">
      <c r="A9" s="1"/>
      <c r="B9" s="26" t="s">
        <v>12</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58" s="10" customFormat="1" ht="48" customHeight="1" thickTop="1" x14ac:dyDescent="0.2">
      <c r="A10" s="9"/>
      <c r="B10" s="58" t="s">
        <v>13</v>
      </c>
      <c r="C10" s="58" t="s">
        <v>14</v>
      </c>
      <c r="D10" s="59" t="s">
        <v>15</v>
      </c>
      <c r="E10" s="59" t="s">
        <v>16</v>
      </c>
      <c r="F10" s="60" t="s">
        <v>17</v>
      </c>
      <c r="G10" s="58" t="s">
        <v>18</v>
      </c>
      <c r="H10" s="58" t="s">
        <v>19</v>
      </c>
      <c r="I10" s="58" t="s">
        <v>20</v>
      </c>
      <c r="J10" s="9"/>
      <c r="K10" s="58" t="s">
        <v>18</v>
      </c>
      <c r="L10" s="9"/>
      <c r="M10" s="58" t="s">
        <v>19</v>
      </c>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row>
    <row r="11" spans="1:258" s="8" customFormat="1" ht="23" customHeight="1" x14ac:dyDescent="0.2">
      <c r="A11" s="7"/>
      <c r="B11" s="3" t="s">
        <v>21</v>
      </c>
      <c r="C11" s="2"/>
      <c r="D11" s="31">
        <v>45293</v>
      </c>
      <c r="E11" s="31">
        <v>45299</v>
      </c>
      <c r="F11" s="32">
        <f>IF(D11=0,0,E11-D11)</f>
        <v>6</v>
      </c>
      <c r="G11" s="2" t="s">
        <v>28</v>
      </c>
      <c r="H11" s="2" t="s">
        <v>23</v>
      </c>
      <c r="I11" s="2"/>
      <c r="K11" s="25" t="s">
        <v>22</v>
      </c>
      <c r="L11" s="7"/>
      <c r="M11" s="13" t="s">
        <v>23</v>
      </c>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row>
    <row r="12" spans="1:258" s="8" customFormat="1" ht="23" customHeight="1" x14ac:dyDescent="0.2">
      <c r="A12" s="7"/>
      <c r="B12" s="3" t="s">
        <v>24</v>
      </c>
      <c r="C12" s="4"/>
      <c r="D12" s="33">
        <v>45295</v>
      </c>
      <c r="E12" s="33">
        <v>45302</v>
      </c>
      <c r="F12" s="32">
        <f t="shared" ref="F12:F22" si="0">IF(D12=0,0,E12-D12)</f>
        <v>7</v>
      </c>
      <c r="G12" s="3" t="s">
        <v>28</v>
      </c>
      <c r="H12" s="3" t="s">
        <v>26</v>
      </c>
      <c r="I12" s="2"/>
      <c r="K12" s="3" t="s">
        <v>25</v>
      </c>
      <c r="L12" s="7"/>
      <c r="M12" s="14" t="s">
        <v>26</v>
      </c>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row>
    <row r="13" spans="1:258" s="8" customFormat="1" ht="23" customHeight="1" x14ac:dyDescent="0.2">
      <c r="A13" s="7"/>
      <c r="B13" s="3" t="s">
        <v>27</v>
      </c>
      <c r="C13" s="4"/>
      <c r="D13" s="33">
        <v>45298</v>
      </c>
      <c r="E13" s="33">
        <v>45302</v>
      </c>
      <c r="F13" s="32">
        <f t="shared" si="0"/>
        <v>4</v>
      </c>
      <c r="G13" s="3" t="s">
        <v>28</v>
      </c>
      <c r="H13" s="3" t="s">
        <v>29</v>
      </c>
      <c r="I13" s="2"/>
      <c r="K13" s="3" t="s">
        <v>28</v>
      </c>
      <c r="L13" s="7"/>
      <c r="M13" s="15" t="s">
        <v>29</v>
      </c>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row>
    <row r="14" spans="1:258" s="8" customFormat="1" ht="23" customHeight="1" x14ac:dyDescent="0.2">
      <c r="A14" s="7"/>
      <c r="B14" s="3" t="s">
        <v>30</v>
      </c>
      <c r="C14" s="11"/>
      <c r="D14" s="33">
        <v>45301</v>
      </c>
      <c r="E14" s="33">
        <v>45306</v>
      </c>
      <c r="F14" s="32">
        <f t="shared" si="0"/>
        <v>5</v>
      </c>
      <c r="G14" s="3" t="s">
        <v>28</v>
      </c>
      <c r="H14" s="3" t="s">
        <v>29</v>
      </c>
      <c r="I14" s="2"/>
      <c r="K14" s="11" t="s">
        <v>31</v>
      </c>
      <c r="L14" s="7"/>
      <c r="M14" s="10"/>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row>
    <row r="15" spans="1:258" s="8" customFormat="1" ht="23" customHeight="1" x14ac:dyDescent="0.15">
      <c r="A15" s="7"/>
      <c r="B15" s="3" t="s">
        <v>32</v>
      </c>
      <c r="C15" s="4"/>
      <c r="D15" s="33">
        <v>45304</v>
      </c>
      <c r="E15" s="33">
        <v>45311</v>
      </c>
      <c r="F15" s="32">
        <f t="shared" si="0"/>
        <v>7</v>
      </c>
      <c r="G15" s="3" t="s">
        <v>28</v>
      </c>
      <c r="H15" s="3" t="s">
        <v>29</v>
      </c>
      <c r="I15" s="2"/>
      <c r="J15" s="7"/>
      <c r="K15" s="11" t="s">
        <v>33</v>
      </c>
      <c r="L15" s="7"/>
      <c r="M15" s="1"/>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row>
    <row r="16" spans="1:258" s="8" customFormat="1" ht="23" customHeight="1" x14ac:dyDescent="0.15">
      <c r="A16" s="7"/>
      <c r="B16" s="3" t="s">
        <v>34</v>
      </c>
      <c r="C16" s="4"/>
      <c r="D16" s="33">
        <v>45307</v>
      </c>
      <c r="E16" s="33">
        <v>45320</v>
      </c>
      <c r="F16" s="32">
        <f t="shared" si="0"/>
        <v>13</v>
      </c>
      <c r="G16" s="3" t="s">
        <v>31</v>
      </c>
      <c r="H16" s="3" t="s">
        <v>23</v>
      </c>
      <c r="I16" s="2"/>
      <c r="J16" s="7"/>
      <c r="K16" s="1"/>
      <c r="L16" s="7"/>
      <c r="M16" s="1"/>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row>
    <row r="17" spans="1:258" s="8" customFormat="1" ht="23" customHeight="1" x14ac:dyDescent="0.15">
      <c r="A17" s="7"/>
      <c r="B17" s="3" t="s">
        <v>35</v>
      </c>
      <c r="C17" s="12"/>
      <c r="D17" s="33">
        <v>45310</v>
      </c>
      <c r="E17" s="31">
        <v>45323</v>
      </c>
      <c r="F17" s="32">
        <f t="shared" si="0"/>
        <v>13</v>
      </c>
      <c r="G17" s="3" t="s">
        <v>25</v>
      </c>
      <c r="H17" s="3" t="s">
        <v>23</v>
      </c>
      <c r="I17" s="2"/>
      <c r="J17" s="7"/>
      <c r="K17" s="1"/>
      <c r="L17" s="7"/>
      <c r="M17" s="1"/>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row>
    <row r="18" spans="1:258" s="8" customFormat="1" ht="23" customHeight="1" x14ac:dyDescent="0.15">
      <c r="A18" s="7"/>
      <c r="B18" s="3" t="s">
        <v>36</v>
      </c>
      <c r="C18" s="12"/>
      <c r="D18" s="33">
        <v>45313</v>
      </c>
      <c r="E18" s="31">
        <v>45331</v>
      </c>
      <c r="F18" s="32">
        <f t="shared" si="0"/>
        <v>18</v>
      </c>
      <c r="G18" s="3" t="s">
        <v>25</v>
      </c>
      <c r="H18" s="3" t="s">
        <v>23</v>
      </c>
      <c r="I18" s="2"/>
      <c r="J18" s="7"/>
      <c r="K18" s="1"/>
      <c r="L18" s="7"/>
      <c r="M18" s="1"/>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row>
    <row r="19" spans="1:258" s="8" customFormat="1" ht="23" customHeight="1" x14ac:dyDescent="0.15">
      <c r="A19" s="7"/>
      <c r="B19" s="3" t="s">
        <v>37</v>
      </c>
      <c r="C19" s="12"/>
      <c r="D19" s="33">
        <v>45316</v>
      </c>
      <c r="E19" s="31">
        <v>45327</v>
      </c>
      <c r="F19" s="32">
        <f t="shared" si="0"/>
        <v>11</v>
      </c>
      <c r="G19" s="3" t="s">
        <v>25</v>
      </c>
      <c r="H19" s="3" t="s">
        <v>23</v>
      </c>
      <c r="I19" s="2"/>
      <c r="J19" s="7"/>
      <c r="K19" s="1"/>
      <c r="L19" s="7"/>
      <c r="M19" s="1"/>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row>
    <row r="20" spans="1:258" s="8" customFormat="1" ht="23" customHeight="1" x14ac:dyDescent="0.15">
      <c r="A20" s="7"/>
      <c r="B20" s="3" t="s">
        <v>38</v>
      </c>
      <c r="C20" s="12"/>
      <c r="D20" s="33">
        <v>45319</v>
      </c>
      <c r="E20" s="31">
        <v>45328</v>
      </c>
      <c r="F20" s="32">
        <f t="shared" si="0"/>
        <v>9</v>
      </c>
      <c r="G20" s="3" t="s">
        <v>33</v>
      </c>
      <c r="H20" s="3" t="s">
        <v>23</v>
      </c>
      <c r="I20" s="2"/>
      <c r="J20" s="7"/>
      <c r="K20" s="1"/>
      <c r="L20" s="7"/>
      <c r="M20" s="1"/>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row>
    <row r="21" spans="1:258" s="8" customFormat="1" ht="23" customHeight="1" x14ac:dyDescent="0.15">
      <c r="A21" s="7"/>
      <c r="B21" s="3" t="s">
        <v>39</v>
      </c>
      <c r="C21" s="12"/>
      <c r="D21" s="33">
        <v>45322</v>
      </c>
      <c r="E21" s="31">
        <v>45324</v>
      </c>
      <c r="F21" s="32">
        <f t="shared" si="0"/>
        <v>2</v>
      </c>
      <c r="G21" s="3" t="s">
        <v>22</v>
      </c>
      <c r="H21" s="3" t="s">
        <v>23</v>
      </c>
      <c r="I21" s="2"/>
      <c r="J21" s="7"/>
      <c r="K21" s="1"/>
      <c r="L21" s="7"/>
      <c r="M21" s="1"/>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row>
    <row r="22" spans="1:258" s="8" customFormat="1" ht="23" customHeight="1" x14ac:dyDescent="0.15">
      <c r="A22" s="7"/>
      <c r="B22" s="3" t="s">
        <v>40</v>
      </c>
      <c r="C22" s="12"/>
      <c r="D22" s="33">
        <v>45326</v>
      </c>
      <c r="E22" s="31">
        <v>45334</v>
      </c>
      <c r="F22" s="32">
        <f t="shared" si="0"/>
        <v>8</v>
      </c>
      <c r="G22" s="3" t="s">
        <v>22</v>
      </c>
      <c r="H22" s="3" t="s">
        <v>26</v>
      </c>
      <c r="I22" s="2"/>
      <c r="J22" s="7"/>
      <c r="K22" s="1"/>
      <c r="L22" s="7"/>
      <c r="M22" s="1"/>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row>
    <row r="23" spans="1:258" x14ac:dyDescent="0.1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row>
    <row r="24" spans="1:258" ht="41.5" customHeight="1" x14ac:dyDescent="0.15">
      <c r="A24" s="1"/>
      <c r="B24" s="52" t="s">
        <v>41</v>
      </c>
      <c r="C24" s="1"/>
      <c r="D24" s="1"/>
      <c r="E24" s="1"/>
      <c r="F24" s="52" t="s">
        <v>42</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s="16" customFormat="1" ht="23" customHeight="1" x14ac:dyDescent="0.2">
      <c r="B25" s="45" t="s">
        <v>18</v>
      </c>
      <c r="C25" s="46" t="s">
        <v>43</v>
      </c>
      <c r="D25" s="46" t="s">
        <v>1</v>
      </c>
      <c r="F25" s="37" t="s">
        <v>44</v>
      </c>
      <c r="G25" s="35">
        <v>80000</v>
      </c>
    </row>
    <row r="26" spans="1:258" s="16" customFormat="1" ht="23" customHeight="1" thickBot="1" x14ac:dyDescent="0.25">
      <c r="B26" s="27" t="s">
        <v>22</v>
      </c>
      <c r="C26" s="39">
        <f>COUNTIF(G11:G22, "No se ha iniciado")</f>
        <v>2</v>
      </c>
      <c r="D26" s="40">
        <f>IFERROR(C26/C31,"")</f>
        <v>0.16666666666666666</v>
      </c>
      <c r="F26" s="38" t="s">
        <v>45</v>
      </c>
      <c r="G26" s="36">
        <v>50000</v>
      </c>
    </row>
    <row r="27" spans="1:258" s="16" customFormat="1" ht="23" customHeight="1" x14ac:dyDescent="0.2">
      <c r="B27" s="3" t="s">
        <v>25</v>
      </c>
      <c r="C27" s="39">
        <f>COUNTIF(G11:G22, "En curso")</f>
        <v>3</v>
      </c>
      <c r="D27" s="40">
        <f>IFERROR(C27/C31,"")</f>
        <v>0.25</v>
      </c>
    </row>
    <row r="28" spans="1:258" s="16" customFormat="1" ht="23" customHeight="1" x14ac:dyDescent="0.2">
      <c r="B28" s="28" t="s">
        <v>28</v>
      </c>
      <c r="C28" s="39">
        <f>COUNTIF(G11:G22, "Completado")</f>
        <v>5</v>
      </c>
      <c r="D28" s="40">
        <f>IFERROR(C28/C31,"")</f>
        <v>0.41666666666666669</v>
      </c>
    </row>
    <row r="29" spans="1:258" s="16" customFormat="1" ht="23" customHeight="1" x14ac:dyDescent="0.2">
      <c r="B29" s="29" t="s">
        <v>31</v>
      </c>
      <c r="C29" s="39">
        <f>COUNTIF(G11:G22, "Atrasado")</f>
        <v>1</v>
      </c>
      <c r="D29" s="40">
        <f>IFERROR(C29/C31,"")</f>
        <v>8.3333333333333329E-2</v>
      </c>
    </row>
    <row r="30" spans="1:258" s="16" customFormat="1" ht="23" customHeight="1" thickBot="1" x14ac:dyDescent="0.25">
      <c r="B30" s="30" t="s">
        <v>33</v>
      </c>
      <c r="C30" s="41">
        <f>COUNTIF(G11:G22, "En espera")</f>
        <v>1</v>
      </c>
      <c r="D30" s="42">
        <f>IFERROR(C30/C31,"")</f>
        <v>8.3333333333333329E-2</v>
      </c>
    </row>
    <row r="31" spans="1:258" s="16" customFormat="1" ht="23" customHeight="1" x14ac:dyDescent="0.2">
      <c r="B31" s="34" t="s">
        <v>2</v>
      </c>
      <c r="C31" s="43">
        <f>SUM(C26:C30)</f>
        <v>12</v>
      </c>
      <c r="D31" s="44">
        <f>SUM(D26:D30)</f>
        <v>1</v>
      </c>
    </row>
    <row r="32" spans="1:258" s="16" customFormat="1" x14ac:dyDescent="0.2"/>
    <row r="33" spans="1:258" ht="38.5" customHeight="1" x14ac:dyDescent="0.15">
      <c r="A33" s="1"/>
      <c r="B33" s="52" t="s">
        <v>46</v>
      </c>
      <c r="C33" s="1"/>
      <c r="D33" s="1"/>
      <c r="E33" s="1"/>
      <c r="F33" s="52" t="s">
        <v>47</v>
      </c>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s="16" customFormat="1" ht="23" customHeight="1" x14ac:dyDescent="0.2">
      <c r="B34" s="45" t="s">
        <v>19</v>
      </c>
      <c r="C34" s="46" t="s">
        <v>43</v>
      </c>
      <c r="D34" s="46" t="s">
        <v>1</v>
      </c>
      <c r="F34" s="54" t="s">
        <v>48</v>
      </c>
      <c r="G34" s="35">
        <v>5</v>
      </c>
    </row>
    <row r="35" spans="1:258" s="16" customFormat="1" ht="23" customHeight="1" x14ac:dyDescent="0.2">
      <c r="B35" s="13" t="s">
        <v>23</v>
      </c>
      <c r="C35" s="39">
        <f>COUNTIF(H11:H22, "Alta")</f>
        <v>7</v>
      </c>
      <c r="D35" s="40">
        <f>IFERROR(C35/C38,"")</f>
        <v>0.58333333333333337</v>
      </c>
      <c r="F35" s="53" t="s">
        <v>49</v>
      </c>
      <c r="G35" s="35">
        <v>2</v>
      </c>
    </row>
    <row r="36" spans="1:258" s="16" customFormat="1" ht="23" customHeight="1" thickBot="1" x14ac:dyDescent="0.25">
      <c r="B36" s="14" t="s">
        <v>26</v>
      </c>
      <c r="C36" s="39">
        <f>COUNTIF(H11:H22, "Media")</f>
        <v>2</v>
      </c>
      <c r="D36" s="40">
        <f>IFERROR(C36/C38,"")</f>
        <v>0.16666666666666666</v>
      </c>
      <c r="F36" s="56" t="s">
        <v>50</v>
      </c>
      <c r="G36" s="36">
        <v>4</v>
      </c>
    </row>
    <row r="37" spans="1:258" s="16" customFormat="1" ht="23" customHeight="1" thickBot="1" x14ac:dyDescent="0.2">
      <c r="B37" s="57" t="s">
        <v>29</v>
      </c>
      <c r="C37" s="41">
        <f>COUNTIF(H11:H22, "Baja")</f>
        <v>3</v>
      </c>
      <c r="D37" s="42">
        <f>IFERROR(C37/C38,"")</f>
        <v>0.25</v>
      </c>
      <c r="F37" s="1"/>
      <c r="G37" s="1"/>
    </row>
    <row r="38" spans="1:258" s="16" customFormat="1" ht="23" customHeight="1" x14ac:dyDescent="0.15">
      <c r="B38" s="34" t="s">
        <v>2</v>
      </c>
      <c r="C38" s="43">
        <f>SUM(C35:C37)</f>
        <v>12</v>
      </c>
      <c r="D38" s="44">
        <f>SUM(D35:D37)</f>
        <v>1</v>
      </c>
      <c r="F38" s="1"/>
      <c r="G38" s="1"/>
    </row>
    <row r="39" spans="1:258"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customFormat="1" ht="50" customHeight="1" x14ac:dyDescent="0.2">
      <c r="B40" s="68" t="s">
        <v>51</v>
      </c>
      <c r="C40" s="67"/>
      <c r="D40" s="67"/>
      <c r="E40" s="67"/>
      <c r="F40" s="67"/>
      <c r="G40" s="67"/>
      <c r="H40" s="67"/>
      <c r="I40" s="67"/>
      <c r="J40" s="1"/>
    </row>
    <row r="41" spans="1:258"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82"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82"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82"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82"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82"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82"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c r="JV326" s="1"/>
    </row>
    <row r="327" spans="1:282"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row>
    <row r="328" spans="1:282"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row>
    <row r="329" spans="1:282"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row>
    <row r="330" spans="1:282"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row>
    <row r="331" spans="1:282"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row>
    <row r="332" spans="1:282"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row>
    <row r="333" spans="1:282"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row>
    <row r="334" spans="1:282"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sheetData>
  <mergeCells count="2">
    <mergeCell ref="B40:I40"/>
    <mergeCell ref="B3:E3"/>
  </mergeCells>
  <phoneticPr fontId="3" type="noConversion"/>
  <conditionalFormatting sqref="B26:B30">
    <cfRule type="containsText" dxfId="41" priority="37" operator="containsText" text="Completado">
      <formula>NOT(ISERROR(SEARCH("Completado",B26)))</formula>
    </cfRule>
    <cfRule type="containsText" dxfId="40" priority="39" operator="containsText" text="No se ha iniciado">
      <formula>NOT(ISERROR(SEARCH("No se ha iniciado",B26)))</formula>
    </cfRule>
    <cfRule type="containsText" dxfId="39" priority="38" operator="containsText" text="En curso">
      <formula>NOT(ISERROR(SEARCH("En curso",B26)))</formula>
    </cfRule>
    <cfRule type="containsText" dxfId="38" priority="36" operator="containsText" text="En espera">
      <formula>NOT(ISERROR(SEARCH("En espera",B26)))</formula>
    </cfRule>
    <cfRule type="containsText" dxfId="37" priority="35" operator="containsText" text="Atrasado">
      <formula>NOT(ISERROR(SEARCH("Atrasado",B26)))</formula>
    </cfRule>
  </conditionalFormatting>
  <conditionalFormatting sqref="B35:B37">
    <cfRule type="containsText" dxfId="36" priority="14" operator="containsText" text="Baja">
      <formula>NOT(ISERROR(SEARCH("Baja",B35)))</formula>
    </cfRule>
    <cfRule type="containsText" dxfId="35" priority="15" operator="containsText" text="Media">
      <formula>NOT(ISERROR(SEARCH("Media",B35)))</formula>
    </cfRule>
    <cfRule type="containsText" dxfId="34" priority="16" operator="containsText" text="Alta">
      <formula>NOT(ISERROR(SEARCH("Alta",B35)))</formula>
    </cfRule>
  </conditionalFormatting>
  <conditionalFormatting sqref="G3">
    <cfRule type="containsText" dxfId="33" priority="5" operator="containsText" text="No se ha iniciado">
      <formula>NOT(ISERROR(SEARCH("No se ha iniciado",G3)))</formula>
    </cfRule>
    <cfRule type="containsText" dxfId="32" priority="4" operator="containsText" text="En curso">
      <formula>NOT(ISERROR(SEARCH("En curso",G3)))</formula>
    </cfRule>
    <cfRule type="containsText" dxfId="31" priority="1" operator="containsText" text="Atrasado">
      <formula>NOT(ISERROR(SEARCH("Atrasado",G3)))</formula>
    </cfRule>
    <cfRule type="containsText" dxfId="30" priority="3" operator="containsText" text="Completo">
      <formula>NOT(ISERROR(SEARCH("Completo",G3)))</formula>
    </cfRule>
    <cfRule type="containsText" dxfId="29" priority="2" operator="containsText" text="En espera">
      <formula>NOT(ISERROR(SEARCH("En espera",G3)))</formula>
    </cfRule>
  </conditionalFormatting>
  <conditionalFormatting sqref="K11:K15 G11:G22">
    <cfRule type="containsText" dxfId="28" priority="40" operator="containsText" text="Atrasado">
      <formula>NOT(ISERROR(SEARCH("Atrasado",G11)))</formula>
    </cfRule>
    <cfRule type="containsText" dxfId="27" priority="60" operator="containsText" text="En espera">
      <formula>NOT(ISERROR(SEARCH("En espera",G11)))</formula>
    </cfRule>
    <cfRule type="containsText" dxfId="26" priority="63" operator="containsText" text="No se ha iniciado">
      <formula>NOT(ISERROR(SEARCH("No se ha iniciado",G11)))</formula>
    </cfRule>
    <cfRule type="containsText" dxfId="25" priority="62" operator="containsText" text="En curso">
      <formula>NOT(ISERROR(SEARCH("En curso",G11)))</formula>
    </cfRule>
    <cfRule type="containsText" dxfId="24" priority="61" operator="containsText" text="Completado">
      <formula>NOT(ISERROR(SEARCH("Completado",G11)))</formula>
    </cfRule>
  </conditionalFormatting>
  <conditionalFormatting sqref="M11:M14 H11:H22">
    <cfRule type="containsText" dxfId="23" priority="41" operator="containsText" text="Baja">
      <formula>NOT(ISERROR(SEARCH("Baja",H11)))</formula>
    </cfRule>
    <cfRule type="containsText" dxfId="22" priority="43" operator="containsText" text="Alta">
      <formula>NOT(ISERROR(SEARCH("Alta",H11)))</formula>
    </cfRule>
    <cfRule type="containsText" dxfId="21" priority="42" operator="containsText" text="Media">
      <formula>NOT(ISERROR(SEARCH("Media",H11)))</formula>
    </cfRule>
  </conditionalFormatting>
  <dataValidations count="2">
    <dataValidation type="list" allowBlank="1" showInputMessage="1" showErrorMessage="1" sqref="G11:G22 G3" xr:uid="{BEF7E677-7619-1544-B928-2846876EF993}">
      <formula1>$K$11:$K$15</formula1>
    </dataValidation>
    <dataValidation type="list" allowBlank="1" showInputMessage="1" showErrorMessage="1" sqref="H11:H22" xr:uid="{9D172C47-4C27-2D41-BCB6-1E823B5B1CF5}">
      <formula1>$M$11:$M$14</formula1>
    </dataValidation>
  </dataValidations>
  <hyperlinks>
    <hyperlink ref="B40:I40" r:id="rId1" display="HAGA CLIC AQUÍ PARA CREAR EN SMARTSHEET" xr:uid="{BE734558-5D11-4068-9418-91D446748C73}"/>
  </hyperlinks>
  <pageMargins left="0.3" right="0.3" top="0.3" bottom="0.3" header="0" footer="0"/>
  <pageSetup scale="68" fitToHeight="0" orientation="landscape" horizontalDpi="4294967292" verticalDpi="4294967292"/>
  <rowBreaks count="1" manualBreakCount="1">
    <brk id="6"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EAB3E-D430-9A48-AB2C-C972C00C68A4}">
  <sheetPr>
    <tabColor theme="3" tint="0.79998168889431442"/>
    <pageSetUpPr fitToPage="1"/>
  </sheetPr>
  <dimension ref="A1:JV1014"/>
  <sheetViews>
    <sheetView showGridLines="0" workbookViewId="0">
      <selection activeCell="E10" sqref="E10"/>
    </sheetView>
  </sheetViews>
  <sheetFormatPr baseColWidth="10" defaultColWidth="11" defaultRowHeight="13" x14ac:dyDescent="0.15"/>
  <cols>
    <col min="1" max="1" width="3.33203125" style="6" customWidth="1"/>
    <col min="2" max="2" width="35.83203125" style="6" customWidth="1"/>
    <col min="3" max="3" width="20.83203125" style="6" customWidth="1"/>
    <col min="4" max="4" width="10.83203125" style="6" customWidth="1"/>
    <col min="5" max="5" width="13.5" style="6" customWidth="1"/>
    <col min="6" max="6" width="21.33203125" style="6" customWidth="1"/>
    <col min="7" max="8" width="17.83203125" style="6" customWidth="1"/>
    <col min="9" max="9" width="50.83203125" style="6" customWidth="1"/>
    <col min="10" max="10" width="3.33203125" style="6" customWidth="1"/>
    <col min="11" max="11" width="18.5" style="6" customWidth="1"/>
    <col min="12" max="12" width="3.33203125" style="6" customWidth="1"/>
    <col min="13" max="13" width="12.83203125" style="6" customWidth="1"/>
    <col min="14" max="14" width="3.33203125" style="6" customWidth="1"/>
    <col min="15" max="17" width="11" style="6"/>
    <col min="18" max="18" width="9" style="6" customWidth="1"/>
    <col min="19" max="16384" width="11" style="6"/>
  </cols>
  <sheetData>
    <row r="1" spans="1:258" ht="45" customHeight="1" x14ac:dyDescent="0.2">
      <c r="A1" s="1"/>
      <c r="B1" s="55" t="s">
        <v>4</v>
      </c>
      <c r="C1"/>
      <c r="D1"/>
      <c r="E1"/>
      <c r="F1"/>
      <c r="G1"/>
      <c r="H1"/>
      <c r="I1"/>
      <c r="J1" s="1"/>
      <c r="K1"/>
      <c r="L1" s="1"/>
      <c r="M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22" customFormat="1" ht="42.75" customHeight="1" x14ac:dyDescent="0.2">
      <c r="A2" s="17"/>
      <c r="B2" s="18" t="s">
        <v>5</v>
      </c>
      <c r="C2" s="19"/>
      <c r="D2" s="18"/>
      <c r="E2" s="18"/>
      <c r="F2" s="20" t="s">
        <v>6</v>
      </c>
      <c r="G2" s="21" t="s">
        <v>7</v>
      </c>
      <c r="H2" s="20" t="s">
        <v>8</v>
      </c>
      <c r="I2" s="17"/>
      <c r="J2" s="17"/>
      <c r="K2" s="17"/>
      <c r="L2" s="17"/>
      <c r="M2" s="17"/>
      <c r="N2" s="17"/>
      <c r="O2" s="17"/>
      <c r="P2" s="17"/>
      <c r="Q2" s="17"/>
      <c r="R2" s="17"/>
      <c r="S2" s="17"/>
      <c r="T2" s="17"/>
      <c r="U2" s="17"/>
      <c r="V2" s="17"/>
      <c r="W2" s="17"/>
      <c r="X2" s="17"/>
      <c r="Y2" s="17"/>
      <c r="Z2" s="17"/>
      <c r="AA2" s="17"/>
      <c r="AB2" s="17"/>
      <c r="AC2" s="17"/>
      <c r="AD2" s="17"/>
      <c r="AE2" s="17"/>
      <c r="AF2" s="17"/>
      <c r="AG2" s="17"/>
      <c r="AH2" s="17"/>
    </row>
    <row r="3" spans="1:258" ht="66" customHeight="1" thickBot="1" x14ac:dyDescent="0.2">
      <c r="A3" s="1"/>
      <c r="B3" s="64"/>
      <c r="C3" s="65"/>
      <c r="D3" s="65"/>
      <c r="E3" s="66"/>
      <c r="F3" s="23" t="s">
        <v>0</v>
      </c>
      <c r="G3" s="61"/>
      <c r="H3" s="24">
        <v>0.72</v>
      </c>
      <c r="I3" s="9" t="s">
        <v>9</v>
      </c>
      <c r="J3" s="1"/>
      <c r="K3" s="1"/>
      <c r="L3" s="1"/>
      <c r="M3" s="1"/>
      <c r="N3" s="1"/>
      <c r="O3" s="1"/>
      <c r="P3" s="1"/>
      <c r="Q3" s="1"/>
      <c r="R3" s="1"/>
      <c r="S3" s="1"/>
      <c r="T3" s="1"/>
      <c r="U3" s="1"/>
      <c r="V3" s="1"/>
      <c r="W3" s="1"/>
      <c r="X3" s="1"/>
      <c r="Y3" s="1"/>
      <c r="Z3" s="1"/>
      <c r="AA3" s="1"/>
      <c r="AB3" s="1"/>
      <c r="AC3" s="1"/>
      <c r="AD3" s="1"/>
      <c r="AE3" s="1"/>
      <c r="AF3" s="1"/>
      <c r="AG3" s="1"/>
      <c r="AH3" s="1"/>
    </row>
    <row r="4" spans="1:258" ht="35" customHeight="1" x14ac:dyDescent="0.15">
      <c r="A4" s="1"/>
      <c r="B4" s="51" t="s">
        <v>10</v>
      </c>
      <c r="C4" s="47"/>
      <c r="D4" s="47"/>
      <c r="E4" s="47"/>
      <c r="F4" s="48"/>
      <c r="G4" s="49"/>
      <c r="H4" s="50"/>
      <c r="I4" s="1"/>
      <c r="J4" s="1"/>
      <c r="K4" s="1"/>
      <c r="L4" s="1"/>
      <c r="M4" s="1"/>
      <c r="N4" s="1"/>
      <c r="O4" s="1"/>
      <c r="P4" s="1"/>
      <c r="Q4" s="1"/>
      <c r="R4" s="1"/>
      <c r="S4" s="1"/>
      <c r="T4" s="1"/>
      <c r="U4" s="1"/>
      <c r="V4" s="1"/>
      <c r="W4" s="1"/>
      <c r="X4" s="1"/>
      <c r="Y4" s="1"/>
      <c r="Z4" s="1"/>
      <c r="AA4" s="1"/>
      <c r="AB4" s="1"/>
      <c r="AC4" s="1"/>
      <c r="AD4" s="1"/>
      <c r="AE4" s="1"/>
      <c r="AF4" s="1"/>
      <c r="AG4" s="1"/>
      <c r="AH4" s="1"/>
    </row>
    <row r="5" spans="1:258" ht="409" customHeight="1" x14ac:dyDescent="0.1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ht="323" customHeight="1" x14ac:dyDescent="0.1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x14ac:dyDescent="0.1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ht="35" customHeight="1" x14ac:dyDescent="0.15">
      <c r="A8" s="1"/>
      <c r="B8" s="63" t="s">
        <v>11</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ht="25" customHeight="1" thickBot="1" x14ac:dyDescent="0.2">
      <c r="A9" s="1"/>
      <c r="B9" s="52" t="s">
        <v>12</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58" s="10" customFormat="1" ht="35" customHeight="1" thickTop="1" x14ac:dyDescent="0.2">
      <c r="A10" s="9"/>
      <c r="B10" s="58" t="s">
        <v>13</v>
      </c>
      <c r="C10" s="58" t="s">
        <v>14</v>
      </c>
      <c r="D10" s="59" t="s">
        <v>15</v>
      </c>
      <c r="E10" s="59" t="s">
        <v>16</v>
      </c>
      <c r="F10" s="60" t="s">
        <v>17</v>
      </c>
      <c r="G10" s="58" t="s">
        <v>18</v>
      </c>
      <c r="H10" s="58" t="s">
        <v>19</v>
      </c>
      <c r="I10" s="58" t="s">
        <v>20</v>
      </c>
      <c r="J10" s="9"/>
      <c r="K10" s="58" t="s">
        <v>18</v>
      </c>
      <c r="L10" s="9"/>
      <c r="M10" s="58" t="s">
        <v>19</v>
      </c>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row>
    <row r="11" spans="1:258" s="8" customFormat="1" ht="23" customHeight="1" x14ac:dyDescent="0.2">
      <c r="A11" s="7"/>
      <c r="B11" s="3" t="s">
        <v>21</v>
      </c>
      <c r="C11" s="2"/>
      <c r="D11" s="31"/>
      <c r="E11" s="31"/>
      <c r="F11" s="32">
        <f>IF(D11=0,0,E11-D11)</f>
        <v>0</v>
      </c>
      <c r="G11" s="2"/>
      <c r="H11" s="2"/>
      <c r="I11" s="2"/>
      <c r="K11" s="25" t="s">
        <v>22</v>
      </c>
      <c r="L11" s="7"/>
      <c r="M11" s="13" t="s">
        <v>23</v>
      </c>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row>
    <row r="12" spans="1:258" s="8" customFormat="1" ht="23" customHeight="1" x14ac:dyDescent="0.2">
      <c r="A12" s="7"/>
      <c r="B12" s="3" t="s">
        <v>24</v>
      </c>
      <c r="C12" s="4"/>
      <c r="D12" s="33"/>
      <c r="E12" s="33"/>
      <c r="F12" s="32">
        <f t="shared" ref="F12:F22" si="0">IF(D12=0,0,E12-D12)</f>
        <v>0</v>
      </c>
      <c r="G12" s="3"/>
      <c r="H12" s="3"/>
      <c r="I12" s="2"/>
      <c r="K12" s="3" t="s">
        <v>25</v>
      </c>
      <c r="L12" s="7"/>
      <c r="M12" s="14" t="s">
        <v>26</v>
      </c>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row>
    <row r="13" spans="1:258" s="8" customFormat="1" ht="23" customHeight="1" x14ac:dyDescent="0.2">
      <c r="A13" s="7"/>
      <c r="B13" s="3" t="s">
        <v>27</v>
      </c>
      <c r="C13" s="4"/>
      <c r="D13" s="33"/>
      <c r="E13" s="33"/>
      <c r="F13" s="32">
        <f t="shared" si="0"/>
        <v>0</v>
      </c>
      <c r="G13" s="3"/>
      <c r="H13" s="3"/>
      <c r="I13" s="2"/>
      <c r="K13" s="3" t="s">
        <v>28</v>
      </c>
      <c r="L13" s="7"/>
      <c r="M13" s="15" t="s">
        <v>29</v>
      </c>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row>
    <row r="14" spans="1:258" s="8" customFormat="1" ht="23" customHeight="1" x14ac:dyDescent="0.2">
      <c r="A14" s="7"/>
      <c r="B14" s="3" t="s">
        <v>30</v>
      </c>
      <c r="C14" s="11"/>
      <c r="D14" s="33"/>
      <c r="E14" s="33"/>
      <c r="F14" s="32">
        <f t="shared" si="0"/>
        <v>0</v>
      </c>
      <c r="G14" s="3"/>
      <c r="H14" s="3"/>
      <c r="I14" s="2"/>
      <c r="K14" s="11" t="s">
        <v>31</v>
      </c>
      <c r="L14" s="7"/>
      <c r="M14" s="10"/>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row>
    <row r="15" spans="1:258" s="8" customFormat="1" ht="23" customHeight="1" x14ac:dyDescent="0.15">
      <c r="A15" s="7"/>
      <c r="B15" s="3" t="s">
        <v>32</v>
      </c>
      <c r="C15" s="4"/>
      <c r="D15" s="33"/>
      <c r="E15" s="33"/>
      <c r="F15" s="32">
        <f t="shared" si="0"/>
        <v>0</v>
      </c>
      <c r="G15" s="3"/>
      <c r="H15" s="3"/>
      <c r="I15" s="2"/>
      <c r="J15" s="7"/>
      <c r="K15" s="11" t="s">
        <v>33</v>
      </c>
      <c r="L15" s="7"/>
      <c r="M15" s="1"/>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row>
    <row r="16" spans="1:258" s="8" customFormat="1" ht="23" customHeight="1" x14ac:dyDescent="0.15">
      <c r="A16" s="7"/>
      <c r="B16" s="3" t="s">
        <v>34</v>
      </c>
      <c r="C16" s="4"/>
      <c r="D16" s="33"/>
      <c r="E16" s="33"/>
      <c r="F16" s="32">
        <f t="shared" si="0"/>
        <v>0</v>
      </c>
      <c r="G16" s="3"/>
      <c r="H16" s="3"/>
      <c r="I16" s="2"/>
      <c r="J16" s="7"/>
      <c r="K16" s="1"/>
      <c r="L16" s="7"/>
      <c r="M16" s="1"/>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row>
    <row r="17" spans="1:258" s="8" customFormat="1" ht="23" customHeight="1" x14ac:dyDescent="0.15">
      <c r="A17" s="7"/>
      <c r="B17" s="3" t="s">
        <v>35</v>
      </c>
      <c r="C17" s="12"/>
      <c r="D17" s="33"/>
      <c r="E17" s="31"/>
      <c r="F17" s="32">
        <f t="shared" si="0"/>
        <v>0</v>
      </c>
      <c r="G17" s="3"/>
      <c r="H17" s="3"/>
      <c r="I17" s="2"/>
      <c r="J17" s="7"/>
      <c r="K17" s="1"/>
      <c r="L17" s="7"/>
      <c r="M17" s="1"/>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row>
    <row r="18" spans="1:258" s="8" customFormat="1" ht="23" customHeight="1" x14ac:dyDescent="0.15">
      <c r="A18" s="7"/>
      <c r="B18" s="3" t="s">
        <v>36</v>
      </c>
      <c r="C18" s="12"/>
      <c r="D18" s="33"/>
      <c r="E18" s="31"/>
      <c r="F18" s="32">
        <f t="shared" si="0"/>
        <v>0</v>
      </c>
      <c r="G18" s="3"/>
      <c r="H18" s="3"/>
      <c r="I18" s="2"/>
      <c r="J18" s="7"/>
      <c r="K18" s="1"/>
      <c r="L18" s="7"/>
      <c r="M18" s="1"/>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row>
    <row r="19" spans="1:258" s="8" customFormat="1" ht="23" customHeight="1" x14ac:dyDescent="0.15">
      <c r="A19" s="7"/>
      <c r="B19" s="3" t="s">
        <v>37</v>
      </c>
      <c r="C19" s="12"/>
      <c r="D19" s="33"/>
      <c r="E19" s="31"/>
      <c r="F19" s="32">
        <f t="shared" si="0"/>
        <v>0</v>
      </c>
      <c r="G19" s="3"/>
      <c r="H19" s="3"/>
      <c r="I19" s="2"/>
      <c r="J19" s="7"/>
      <c r="K19" s="1"/>
      <c r="L19" s="7"/>
      <c r="M19" s="1"/>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row>
    <row r="20" spans="1:258" s="8" customFormat="1" ht="23" customHeight="1" x14ac:dyDescent="0.15">
      <c r="A20" s="7"/>
      <c r="B20" s="3" t="s">
        <v>38</v>
      </c>
      <c r="C20" s="12"/>
      <c r="D20" s="33"/>
      <c r="E20" s="31"/>
      <c r="F20" s="32">
        <f t="shared" si="0"/>
        <v>0</v>
      </c>
      <c r="G20" s="3"/>
      <c r="H20" s="3"/>
      <c r="I20" s="2"/>
      <c r="J20" s="7"/>
      <c r="K20" s="1"/>
      <c r="L20" s="7"/>
      <c r="M20" s="1"/>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row>
    <row r="21" spans="1:258" s="8" customFormat="1" ht="23" customHeight="1" x14ac:dyDescent="0.15">
      <c r="A21" s="7"/>
      <c r="B21" s="3" t="s">
        <v>39</v>
      </c>
      <c r="C21" s="12"/>
      <c r="D21" s="33"/>
      <c r="E21" s="31"/>
      <c r="F21" s="32">
        <f t="shared" si="0"/>
        <v>0</v>
      </c>
      <c r="G21" s="3"/>
      <c r="H21" s="3"/>
      <c r="I21" s="2"/>
      <c r="J21" s="7"/>
      <c r="K21" s="1"/>
      <c r="L21" s="7"/>
      <c r="M21" s="1"/>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row>
    <row r="22" spans="1:258" s="8" customFormat="1" ht="23" customHeight="1" x14ac:dyDescent="0.15">
      <c r="A22" s="7"/>
      <c r="B22" s="3" t="s">
        <v>40</v>
      </c>
      <c r="C22" s="12"/>
      <c r="D22" s="33"/>
      <c r="E22" s="31"/>
      <c r="F22" s="32">
        <f t="shared" si="0"/>
        <v>0</v>
      </c>
      <c r="G22" s="3"/>
      <c r="H22" s="3"/>
      <c r="I22" s="2"/>
      <c r="J22" s="7"/>
      <c r="K22" s="1"/>
      <c r="L22" s="7"/>
      <c r="M22" s="1"/>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row>
    <row r="23" spans="1:258" x14ac:dyDescent="0.1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row>
    <row r="24" spans="1:258" ht="39" customHeight="1" x14ac:dyDescent="0.15">
      <c r="A24" s="1"/>
      <c r="B24" s="52" t="s">
        <v>41</v>
      </c>
      <c r="C24" s="1"/>
      <c r="D24" s="1"/>
      <c r="E24" s="1"/>
      <c r="F24" s="52" t="s">
        <v>42</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s="16" customFormat="1" ht="23" customHeight="1" x14ac:dyDescent="0.2">
      <c r="B25" s="45" t="s">
        <v>18</v>
      </c>
      <c r="C25" s="46" t="s">
        <v>43</v>
      </c>
      <c r="D25" s="46" t="s">
        <v>1</v>
      </c>
      <c r="F25" s="37" t="s">
        <v>44</v>
      </c>
      <c r="G25" s="35">
        <v>0</v>
      </c>
    </row>
    <row r="26" spans="1:258" s="16" customFormat="1" ht="23" customHeight="1" thickBot="1" x14ac:dyDescent="0.25">
      <c r="B26" s="27" t="s">
        <v>22</v>
      </c>
      <c r="C26" s="39">
        <f>COUNTIF(G11:G22, "No se ha iniciado")</f>
        <v>0</v>
      </c>
      <c r="D26" s="40" t="str">
        <f>IFERROR(C26/C31,"")</f>
        <v/>
      </c>
      <c r="F26" s="38" t="s">
        <v>45</v>
      </c>
      <c r="G26" s="36">
        <v>0</v>
      </c>
    </row>
    <row r="27" spans="1:258" s="16" customFormat="1" ht="23" customHeight="1" x14ac:dyDescent="0.2">
      <c r="B27" s="3" t="s">
        <v>25</v>
      </c>
      <c r="C27" s="39">
        <f>COUNTIF(G11:G22, "En curso")</f>
        <v>0</v>
      </c>
      <c r="D27" s="40" t="str">
        <f>IFERROR(C27/C31,"")</f>
        <v/>
      </c>
    </row>
    <row r="28" spans="1:258" s="16" customFormat="1" ht="23" customHeight="1" x14ac:dyDescent="0.2">
      <c r="B28" s="28" t="s">
        <v>28</v>
      </c>
      <c r="C28" s="39">
        <f>COUNTIF(G11:G22, "Completado")</f>
        <v>0</v>
      </c>
      <c r="D28" s="40" t="str">
        <f>IFERROR(C28/C31,"")</f>
        <v/>
      </c>
    </row>
    <row r="29" spans="1:258" s="16" customFormat="1" ht="23" customHeight="1" x14ac:dyDescent="0.2">
      <c r="B29" s="29" t="s">
        <v>31</v>
      </c>
      <c r="C29" s="39">
        <f>COUNTIF(G11:G22, "Atrasado")</f>
        <v>0</v>
      </c>
      <c r="D29" s="40" t="str">
        <f>IFERROR(C29/C31,"")</f>
        <v/>
      </c>
    </row>
    <row r="30" spans="1:258" s="16" customFormat="1" ht="23" customHeight="1" thickBot="1" x14ac:dyDescent="0.25">
      <c r="B30" s="30" t="s">
        <v>33</v>
      </c>
      <c r="C30" s="41">
        <f>COUNTIF(G11:G22, "En espera")</f>
        <v>0</v>
      </c>
      <c r="D30" s="42" t="str">
        <f>IFERROR(C30/C31,"")</f>
        <v/>
      </c>
    </row>
    <row r="31" spans="1:258" s="16" customFormat="1" ht="23" customHeight="1" x14ac:dyDescent="0.2">
      <c r="B31" s="34" t="s">
        <v>2</v>
      </c>
      <c r="C31" s="43">
        <f>SUM(C26:C30)</f>
        <v>0</v>
      </c>
      <c r="D31" s="44">
        <f>SUM(D26:D30)</f>
        <v>0</v>
      </c>
    </row>
    <row r="32" spans="1:258" s="16" customFormat="1" x14ac:dyDescent="0.2"/>
    <row r="33" spans="1:258" ht="30.75" customHeight="1" x14ac:dyDescent="0.15">
      <c r="A33" s="1"/>
      <c r="B33" s="52" t="s">
        <v>46</v>
      </c>
      <c r="C33" s="1"/>
      <c r="D33" s="1"/>
      <c r="E33" s="1"/>
      <c r="F33" s="52" t="s">
        <v>47</v>
      </c>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s="16" customFormat="1" ht="23" customHeight="1" x14ac:dyDescent="0.2">
      <c r="B34" s="45" t="s">
        <v>19</v>
      </c>
      <c r="C34" s="46" t="s">
        <v>43</v>
      </c>
      <c r="D34" s="46" t="s">
        <v>1</v>
      </c>
      <c r="F34" s="54" t="s">
        <v>48</v>
      </c>
      <c r="G34" s="35">
        <v>0</v>
      </c>
    </row>
    <row r="35" spans="1:258" s="16" customFormat="1" ht="23" customHeight="1" x14ac:dyDescent="0.2">
      <c r="B35" s="13" t="s">
        <v>23</v>
      </c>
      <c r="C35" s="39">
        <f>COUNTIF(H11:H22, "Alta")</f>
        <v>0</v>
      </c>
      <c r="D35" s="40" t="str">
        <f>IFERROR(C35/C38,"")</f>
        <v/>
      </c>
      <c r="F35" s="53" t="s">
        <v>49</v>
      </c>
      <c r="G35" s="35">
        <v>0</v>
      </c>
    </row>
    <row r="36" spans="1:258" s="16" customFormat="1" ht="23" customHeight="1" thickBot="1" x14ac:dyDescent="0.25">
      <c r="B36" s="14" t="s">
        <v>26</v>
      </c>
      <c r="C36" s="39">
        <f>COUNTIF(H11:H22, "Media")</f>
        <v>0</v>
      </c>
      <c r="D36" s="40" t="str">
        <f>IFERROR(C36/C38,"")</f>
        <v/>
      </c>
      <c r="F36" s="56" t="s">
        <v>50</v>
      </c>
      <c r="G36" s="36">
        <v>0</v>
      </c>
    </row>
    <row r="37" spans="1:258" s="16" customFormat="1" ht="23" customHeight="1" thickBot="1" x14ac:dyDescent="0.2">
      <c r="B37" s="57" t="s">
        <v>29</v>
      </c>
      <c r="C37" s="41">
        <f>COUNTIF(H11:H22, "Baja")</f>
        <v>0</v>
      </c>
      <c r="D37" s="42" t="str">
        <f>IFERROR(C37/C38,"")</f>
        <v/>
      </c>
      <c r="F37" s="1"/>
      <c r="G37" s="1"/>
    </row>
    <row r="38" spans="1:258" s="16" customFormat="1" ht="23" customHeight="1" x14ac:dyDescent="0.15">
      <c r="B38" s="34" t="s">
        <v>2</v>
      </c>
      <c r="C38" s="43">
        <f>SUM(C35:C37)</f>
        <v>0</v>
      </c>
      <c r="D38" s="44">
        <f>SUM(D35:D37)</f>
        <v>0</v>
      </c>
      <c r="F38" s="1"/>
      <c r="G38" s="1"/>
    </row>
    <row r="39" spans="1:258"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82"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82"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82"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82"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82"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c r="JT325" s="1"/>
      <c r="JU325" s="1"/>
      <c r="JV325" s="1"/>
    </row>
    <row r="326" spans="1:282"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c r="JV326" s="1"/>
    </row>
    <row r="327" spans="1:282"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row>
    <row r="328" spans="1:282"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row>
    <row r="329" spans="1:282"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row>
    <row r="330" spans="1:282"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row>
    <row r="331" spans="1:282"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row>
    <row r="332" spans="1:282"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row>
    <row r="333" spans="1:282"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row>
    <row r="334" spans="1:282"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sheetData>
  <mergeCells count="1">
    <mergeCell ref="B3:E3"/>
  </mergeCells>
  <conditionalFormatting sqref="B26:B30">
    <cfRule type="containsText" dxfId="20" priority="11" operator="containsText" text="Completado">
      <formula>NOT(ISERROR(SEARCH("Completado",B26)))</formula>
    </cfRule>
    <cfRule type="containsText" dxfId="19" priority="13" operator="containsText" text="No se ha iniciado">
      <formula>NOT(ISERROR(SEARCH("No se ha iniciado",B26)))</formula>
    </cfRule>
    <cfRule type="containsText" dxfId="18" priority="12" operator="containsText" text="En curso">
      <formula>NOT(ISERROR(SEARCH("En curso",B26)))</formula>
    </cfRule>
    <cfRule type="containsText" dxfId="17" priority="10" operator="containsText" text="En espera">
      <formula>NOT(ISERROR(SEARCH("En espera",B26)))</formula>
    </cfRule>
    <cfRule type="containsText" dxfId="16" priority="9" operator="containsText" text="Atrasado">
      <formula>NOT(ISERROR(SEARCH("Atrasado",B26)))</formula>
    </cfRule>
  </conditionalFormatting>
  <conditionalFormatting sqref="B35:B37">
    <cfRule type="containsText" dxfId="15" priority="6" operator="containsText" text="Baja">
      <formula>NOT(ISERROR(SEARCH("Baja",B35)))</formula>
    </cfRule>
    <cfRule type="containsText" dxfId="14" priority="7" operator="containsText" text="Media">
      <formula>NOT(ISERROR(SEARCH("Media",B35)))</formula>
    </cfRule>
    <cfRule type="containsText" dxfId="13" priority="8" operator="containsText" text="Alta">
      <formula>NOT(ISERROR(SEARCH("Alta",B35)))</formula>
    </cfRule>
  </conditionalFormatting>
  <conditionalFormatting sqref="G3">
    <cfRule type="containsText" dxfId="12" priority="5" operator="containsText" text="No se ha iniciado">
      <formula>NOT(ISERROR(SEARCH("No se ha iniciado",G3)))</formula>
    </cfRule>
    <cfRule type="containsText" dxfId="11" priority="4" operator="containsText" text="En curso">
      <formula>NOT(ISERROR(SEARCH("En curso",G3)))</formula>
    </cfRule>
    <cfRule type="containsText" dxfId="10" priority="1" operator="containsText" text="Atrasado">
      <formula>NOT(ISERROR(SEARCH("Atrasado",G3)))</formula>
    </cfRule>
    <cfRule type="containsText" dxfId="9" priority="3" operator="containsText" text="Completo">
      <formula>NOT(ISERROR(SEARCH("Completo",G3)))</formula>
    </cfRule>
    <cfRule type="containsText" dxfId="8" priority="2" operator="containsText" text="En espera">
      <formula>NOT(ISERROR(SEARCH("En espera",G3)))</formula>
    </cfRule>
  </conditionalFormatting>
  <conditionalFormatting sqref="K11:K15 G11:G22">
    <cfRule type="containsText" dxfId="7" priority="14" operator="containsText" text="Atrasado">
      <formula>NOT(ISERROR(SEARCH("Atrasado",G11)))</formula>
    </cfRule>
    <cfRule type="containsText" dxfId="6" priority="18" operator="containsText" text="En espera">
      <formula>NOT(ISERROR(SEARCH("En espera",G11)))</formula>
    </cfRule>
    <cfRule type="containsText" dxfId="5" priority="21" operator="containsText" text="No se ha iniciado">
      <formula>NOT(ISERROR(SEARCH("No se ha iniciado",G11)))</formula>
    </cfRule>
    <cfRule type="containsText" dxfId="4" priority="20" operator="containsText" text="En curso">
      <formula>NOT(ISERROR(SEARCH("En curso",G11)))</formula>
    </cfRule>
    <cfRule type="containsText" dxfId="3" priority="19" operator="containsText" text="Completado">
      <formula>NOT(ISERROR(SEARCH("Completado",G11)))</formula>
    </cfRule>
  </conditionalFormatting>
  <conditionalFormatting sqref="M11:M14 H11:H22">
    <cfRule type="containsText" dxfId="2" priority="15" operator="containsText" text="Baja">
      <formula>NOT(ISERROR(SEARCH("Baja",H11)))</formula>
    </cfRule>
    <cfRule type="containsText" dxfId="1" priority="17" operator="containsText" text="Alta">
      <formula>NOT(ISERROR(SEARCH("Alta",H11)))</formula>
    </cfRule>
    <cfRule type="containsText" dxfId="0" priority="16" operator="containsText" text="Media">
      <formula>NOT(ISERROR(SEARCH("Media",H11)))</formula>
    </cfRule>
  </conditionalFormatting>
  <dataValidations count="2">
    <dataValidation type="list" allowBlank="1" showInputMessage="1" showErrorMessage="1" sqref="H11:H22" xr:uid="{90E91307-2EB9-DC46-B0BA-335E3CC6FBA0}">
      <formula1>$M$11:$M$14</formula1>
    </dataValidation>
    <dataValidation type="list" allowBlank="1" showInputMessage="1" showErrorMessage="1" sqref="G11:G22 G3" xr:uid="{53850E23-8D15-CF4E-A7FE-F3B9AE85C48F}">
      <formula1>$K$11:$K$15</formula1>
    </dataValidation>
  </dataValidations>
  <pageMargins left="0.3" right="0.3" top="0.3" bottom="0.3" header="0" footer="0"/>
  <pageSetup scale="66" fitToHeight="0" orientation="landscape" horizontalDpi="4294967292" verticalDpi="4294967292" r:id="rId1"/>
  <rowBreaks count="1" manualBreakCount="1">
    <brk id="6"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F9EFFB-C068-7C40-9E3A-04333C20F7F6}">
  <sheetPr>
    <tabColor theme="1" tint="0.34998626667073579"/>
  </sheetPr>
  <dimension ref="B1:B2"/>
  <sheetViews>
    <sheetView showGridLines="0" workbookViewId="0">
      <selection activeCell="B7" sqref="B7"/>
    </sheetView>
  </sheetViews>
  <sheetFormatPr baseColWidth="10" defaultColWidth="10.83203125" defaultRowHeight="15" x14ac:dyDescent="0.2"/>
  <cols>
    <col min="1" max="1" width="3.33203125" style="62" customWidth="1"/>
    <col min="2" max="2" width="88.33203125" style="62" customWidth="1"/>
    <col min="3" max="16384" width="10.83203125" style="62"/>
  </cols>
  <sheetData>
    <row r="1" spans="2:2" ht="20" customHeight="1" x14ac:dyDescent="0.2"/>
    <row r="2" spans="2:2" ht="147" customHeight="1" x14ac:dyDescent="0.2">
      <c r="B2" s="5" t="s">
        <v>3</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Plan de ejecución preliminar</vt:lpstr>
      <vt:lpstr>EN BLANCO - Plan de ejecución p</vt:lpstr>
      <vt:lpstr>- Renuncia -</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Allison Okonczak</cp:lastModifiedBy>
  <dcterms:created xsi:type="dcterms:W3CDTF">2015-02-24T20:54:23Z</dcterms:created>
  <dcterms:modified xsi:type="dcterms:W3CDTF">2024-03-12T19:56:46Z</dcterms:modified>
</cp:coreProperties>
</file>