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brittanyjohnston/Desktop/_content_project-tracking-templates-FILES-PT/"/>
    </mc:Choice>
  </mc:AlternateContent>
  <xr:revisionPtr revIDLastSave="0" documentId="13_ncr:1_{176F9D71-C76C-8949-9E9E-8B210C833EA2}" xr6:coauthVersionLast="47" xr6:coauthVersionMax="47" xr10:uidLastSave="{00000000-0000-0000-0000-000000000000}"/>
  <bookViews>
    <workbookView xWindow="35420" yWindow="1020" windowWidth="29240" windowHeight="16700" tabRatio="500" xr2:uid="{00000000-000D-0000-FFFF-FFFF00000000}"/>
  </bookViews>
  <sheets>
    <sheet name="Painel de gerenciamento do pro1" sheetId="1" r:id="rId1"/>
    <sheet name="Painel de gerenciamento do pro2" sheetId="7" r:id="rId2"/>
    <sheet name="– Aviso de isenção de responsab"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0">'Painel de gerenciamento do pro2'!$B$2:$I$39</definedName>
    <definedName name="_xlnm.Print_Area" localSheetId="1">'Painel de gerenciamento do pro1'!$B$1:$I$47</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44" i="7" l="1"/>
  <c r="C45" i="7"/>
  <c r="C46" i="7"/>
  <c r="C43" i="7"/>
  <c r="C35" i="7"/>
  <c r="C36" i="7"/>
  <c r="C37" i="7"/>
  <c r="C38" i="7"/>
  <c r="C34" i="7"/>
  <c r="C36" i="1"/>
  <c r="C37" i="1"/>
  <c r="C38" i="1"/>
  <c r="C35" i="1"/>
  <c r="C27" i="1"/>
  <c r="C28" i="1"/>
  <c r="C29" i="1"/>
  <c r="C30" i="1"/>
  <c r="C26" i="1"/>
  <c r="F21" i="1"/>
  <c r="F30" i="7"/>
  <c r="F29" i="7"/>
  <c r="F28" i="7"/>
  <c r="F27" i="7"/>
  <c r="F26" i="7"/>
  <c r="F25" i="7"/>
  <c r="F24" i="7"/>
  <c r="F23" i="7"/>
  <c r="F22" i="7"/>
  <c r="F21" i="7"/>
  <c r="F20" i="7"/>
  <c r="F19" i="7"/>
  <c r="F18" i="7"/>
  <c r="F17" i="7"/>
  <c r="F16" i="7"/>
  <c r="F15" i="7"/>
  <c r="F14" i="7"/>
  <c r="F13" i="7"/>
  <c r="F12" i="7"/>
  <c r="F11" i="7"/>
  <c r="C39" i="7"/>
  <c r="D36" i="7"/>
  <c r="C47" i="7"/>
  <c r="D43" i="7"/>
  <c r="D38" i="7"/>
  <c r="D34" i="7"/>
  <c r="D37" i="7"/>
  <c r="D35" i="7"/>
  <c r="D39" i="7"/>
  <c r="D46" i="7"/>
  <c r="D44" i="7"/>
  <c r="D45" i="7"/>
  <c r="C39" i="1"/>
  <c r="D36" i="1"/>
  <c r="C31" i="1"/>
  <c r="D27" i="1"/>
  <c r="D47" i="7"/>
  <c r="D30" i="1"/>
  <c r="D26" i="1"/>
  <c r="D29" i="1"/>
  <c r="D28" i="1"/>
  <c r="D35" i="1"/>
  <c r="D38" i="1"/>
  <c r="D37" i="1"/>
  <c r="F11" i="1"/>
  <c r="D39" i="1"/>
  <c r="D31" i="1"/>
  <c r="F12" i="1"/>
  <c r="F13" i="1"/>
  <c r="F14" i="1"/>
  <c r="F15" i="1"/>
  <c r="F16" i="1"/>
  <c r="F17" i="1"/>
  <c r="F18" i="1"/>
  <c r="F19" i="1"/>
  <c r="F20" i="1"/>
  <c r="F22" i="1"/>
</calcChain>
</file>

<file path=xl/sharedStrings.xml><?xml version="1.0" encoding="utf-8"?>
<sst xmlns="http://schemas.openxmlformats.org/spreadsheetml/2006/main" count="178" uniqueCount="77">
  <si>
    <t>STATUS</t>
  </si>
  <si>
    <t>00/00/00</t>
  </si>
  <si>
    <t>%</t>
  </si>
  <si>
    <t>TOTAL</t>
  </si>
  <si>
    <t>Alex B.</t>
  </si>
  <si>
    <t>Frank C.</t>
  </si>
  <si>
    <t>Jacob S.</t>
  </si>
  <si>
    <t>Kennedy K.</t>
  </si>
  <si>
    <t>MODELO DE PAINEL DE GERENCIAMENTO DO PROJETO</t>
  </si>
  <si>
    <t>NOME DA CAMPANHA</t>
  </si>
  <si>
    <t>DATA</t>
  </si>
  <si>
    <t>STATUS DO PROJETO</t>
  </si>
  <si>
    <t>% CONCLUÍDO</t>
  </si>
  <si>
    <t>NO PRAZO</t>
  </si>
  <si>
    <t>CRONOGRAMA DE TAREFAS</t>
  </si>
  <si>
    <t>DADOS DO PAINEL</t>
  </si>
  <si>
    <t>TABELA DE TAREFAS</t>
  </si>
  <si>
    <t>NOME DA TAREFA</t>
  </si>
  <si>
    <t>ATRIBUÍDO A</t>
  </si>
  <si>
    <t>DATA DE 
INÍCIO</t>
  </si>
  <si>
    <t>DATA DE 
TÉRMINO</t>
  </si>
  <si>
    <r>
      <t>DURAÇÃO</t>
    </r>
    <r>
      <rPr>
        <sz val="9"/>
        <color theme="0"/>
        <rFont val="Century Gothic"/>
        <family val="1"/>
      </rPr>
      <t xml:space="preserve"> </t>
    </r>
    <r>
      <rPr>
        <sz val="12"/>
        <color theme="1"/>
        <rFont val="Calibri"/>
        <family val="2"/>
        <scheme val="minor"/>
      </rPr>
      <t xml:space="preserve">
</t>
    </r>
    <r>
      <rPr>
        <sz val="9"/>
        <color theme="0"/>
        <rFont val="Century Gothic"/>
        <family val="1"/>
      </rPr>
      <t>em dias</t>
    </r>
  </si>
  <si>
    <t>PRIORIDADE</t>
  </si>
  <si>
    <t>COMENTÁRIOS</t>
  </si>
  <si>
    <t>Definir reunião de início</t>
  </si>
  <si>
    <t>Concluído</t>
  </si>
  <si>
    <t>Não iniciado</t>
  </si>
  <si>
    <t>Alta</t>
  </si>
  <si>
    <t>Entrar em acordo sobre os objetivos</t>
  </si>
  <si>
    <t>Em andamento</t>
  </si>
  <si>
    <t>Média</t>
  </si>
  <si>
    <t>Detalhar solicitações</t>
  </si>
  <si>
    <t>Baixa</t>
  </si>
  <si>
    <t>Solicitações de hardware</t>
  </si>
  <si>
    <t>Atrasado</t>
  </si>
  <si>
    <t>Plano final de recursos</t>
  </si>
  <si>
    <t>Em espera</t>
  </si>
  <si>
    <t>Alocação de pessoal</t>
  </si>
  <si>
    <t>Solicitações técnicas</t>
  </si>
  <si>
    <t>Testes</t>
  </si>
  <si>
    <t>Desenvolvimento Concluído</t>
  </si>
  <si>
    <t>Configuração de hardware</t>
  </si>
  <si>
    <t>Teste do sistema</t>
  </si>
  <si>
    <t>LANÇAMENTO</t>
  </si>
  <si>
    <t>% STATUS DA TAREFA</t>
  </si>
  <si>
    <t>ORÇAMENTO</t>
  </si>
  <si>
    <t>CONTAGEM</t>
  </si>
  <si>
    <t>PLANEJADO</t>
  </si>
  <si>
    <t>REAL</t>
  </si>
  <si>
    <t>% PRIORIDADE DA TAREFA</t>
  </si>
  <si>
    <t>ITENS PENDENTES</t>
  </si>
  <si>
    <t>Decisões</t>
  </si>
  <si>
    <t>Ações</t>
  </si>
  <si>
    <t xml:space="preserve">Solicitações de mudança </t>
  </si>
  <si>
    <t>CLIQUE AQUI PARA CRIAR NO SMARTSHEET</t>
  </si>
  <si>
    <t>PAINEL DE GERENCIAMENTO DE PROJETOS</t>
  </si>
  <si>
    <t>Determinar pessoal</t>
  </si>
  <si>
    <t>Desenvolver mensagens</t>
  </si>
  <si>
    <t>Finalizar o orçamento</t>
  </si>
  <si>
    <t>Divulgar por e-mail</t>
  </si>
  <si>
    <t>Criar a página de destino</t>
  </si>
  <si>
    <t>Post de blog direcionado</t>
  </si>
  <si>
    <t>Produção de vídeo</t>
  </si>
  <si>
    <t>Conteúdo de anúncio</t>
  </si>
  <si>
    <t>Promoção nas redes sociais</t>
  </si>
  <si>
    <t>Tarefa 12</t>
  </si>
  <si>
    <t>Tarefa 13</t>
  </si>
  <si>
    <t>Tarefa 14</t>
  </si>
  <si>
    <t>Tarefa 15</t>
  </si>
  <si>
    <t>Tarefa 16</t>
  </si>
  <si>
    <t>Tarefa 17</t>
  </si>
  <si>
    <t>Tarefa 18</t>
  </si>
  <si>
    <t>Tarefa 19</t>
  </si>
  <si>
    <t>Tarefa 20</t>
  </si>
  <si>
    <t>preenche automaticamente</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</si>
  <si>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</si>
  <si>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Insira DADOS DO PAINEL nas tabelas a partir da linha 8. Os gráficos do painel serão preenchidos automaticamente.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</si>
</sst>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12"/>
      <color theme="1"/>
      <name val="Century Gothic"/>
      <family val="1"/>
    </font>
    <font>
      <b/>
      <sz val="24"/>
      <color theme="1" tint="0.34998626667073579"/>
      <name val="Century Gothic"/>
      <family val="1"/>
    </font>
    <font>
      <u/>
      <sz val="22"/>
      <color theme="0"/>
      <name val="Century Gothic Bold"/>
    </font>
  </fonts>
  <fills count="16">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6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7" fillId="0" borderId="0" xfId="5"/>
    <xf numFmtId="166" fontId="17" fillId="2" borderId="4"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9" fontId="17" fillId="2" borderId="4" xfId="6" applyFont="1" applyFill="1" applyBorder="1" applyAlignment="1">
      <alignment horizontal="center" vertical="center" wrapText="1"/>
    </xf>
    <xf numFmtId="0" fontId="18" fillId="2" borderId="0" xfId="0" applyFont="1" applyFill="1" applyAlignment="1">
      <alignment vertical="center"/>
    </xf>
    <xf numFmtId="0" fontId="4" fillId="15" borderId="0" xfId="0" applyFont="1" applyFill="1" applyAlignment="1">
      <alignment horizontal="left" vertical="center" wrapText="1" indent="1"/>
    </xf>
    <xf numFmtId="0" fontId="19" fillId="8" borderId="0" xfId="7" applyFont="1" applyFill="1" applyAlignment="1">
      <alignment horizontal="center" vertical="center"/>
    </xf>
    <xf numFmtId="0" fontId="17" fillId="2" borderId="5" xfId="0" applyFont="1" applyFill="1" applyBorder="1" applyAlignment="1">
      <alignment horizontal="left" vertical="center" indent="1"/>
    </xf>
    <xf numFmtId="0" fontId="17" fillId="2" borderId="6" xfId="0" applyFont="1" applyFill="1" applyBorder="1" applyAlignment="1">
      <alignment horizontal="left" vertical="center" indent="1"/>
    </xf>
    <xf numFmtId="0" fontId="17" fillId="2" borderId="7" xfId="0" applyFont="1" applyFill="1" applyBorder="1" applyAlignment="1">
      <alignment horizontal="left" vertical="center" inden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0000000}"/>
    <cellStyle name="Percent" xfId="6" builtinId="5"/>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DAE2AE"/>
        </patternFill>
      </fill>
    </dxf>
    <dxf>
      <fill>
        <patternFill>
          <bgColor theme="7" tint="0.59996337778862885"/>
        </patternFill>
      </fill>
    </dxf>
    <dxf>
      <fill>
        <patternFill>
          <bgColor rgb="FFFFAFAE"/>
        </patternFill>
      </fill>
    </dxf>
    <dxf>
      <fill>
        <patternFill>
          <bgColor theme="7"/>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rgb="FFDAE2AE"/>
        </patternFill>
      </fill>
    </dxf>
    <dxf>
      <fill>
        <patternFill>
          <bgColor theme="7" tint="0.59996337778862885"/>
        </patternFill>
      </fill>
    </dxf>
    <dxf>
      <fill>
        <patternFill>
          <bgColor rgb="FFFFAFAE"/>
        </patternFill>
      </fill>
    </dxf>
    <dxf>
      <fill>
        <patternFill>
          <bgColor theme="7"/>
        </patternFill>
      </fill>
    </dxf>
    <dxf>
      <fill>
        <patternFill>
          <bgColor rgb="FF00BD32"/>
        </patternFill>
      </fill>
    </dxf>
    <dxf>
      <fill>
        <patternFill>
          <bgColor rgb="FF92D050"/>
        </patternFill>
      </fill>
    </dxf>
    <dxf>
      <fill>
        <patternFill>
          <bgColor rgb="FF81D6F0"/>
        </patternFill>
      </fill>
    </dxf>
    <dxf>
      <fill>
        <patternFill>
          <bgColor rgb="FFD2D2D2"/>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81D6F0"/>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'Painel de gerenciamento do pro1'!$D$10</c:f>
              <c:strCache>
                <c:ptCount val="1"/>
                <c:pt idx="0">
                  <c:v>DATA DE 
INÍCIO</c:v>
                </c:pt>
              </c:strCache>
            </c:strRef>
          </c:tx>
          <c:spPr>
            <a:noFill/>
            <a:ln>
              <a:noFill/>
            </a:ln>
            <a:effectLst/>
          </c:spPr>
          <c:invertIfNegative val="0"/>
          <c:cat>
            <c:strRef>
              <c:f>'Painel de gerenciamento do pro2'!$B$11:$B$22</c:f>
              <c:strCache>
                <c:ptCount val="12"/>
                <c:pt idx="0">
                  <c:v>Definir reunião de início</c:v>
                </c:pt>
                <c:pt idx="1">
                  <c:v>Entrar em acordo sobre os objetivos</c:v>
                </c:pt>
                <c:pt idx="2">
                  <c:v>Determinar pessoal</c:v>
                </c:pt>
                <c:pt idx="3">
                  <c:v>Desenvolver mensagens</c:v>
                </c:pt>
                <c:pt idx="4">
                  <c:v>Finalizar o orçamento</c:v>
                </c:pt>
                <c:pt idx="5">
                  <c:v>Divulgar por e-mail</c:v>
                </c:pt>
                <c:pt idx="6">
                  <c:v>Criar a página de destino</c:v>
                </c:pt>
                <c:pt idx="7">
                  <c:v>Post de blog direcionado</c:v>
                </c:pt>
                <c:pt idx="8">
                  <c:v>Produção de vídeo</c:v>
                </c:pt>
                <c:pt idx="9">
                  <c:v>Conteúdo de anúncio</c:v>
                </c:pt>
                <c:pt idx="10">
                  <c:v>Promoção nas redes sociais</c:v>
                </c:pt>
                <c:pt idx="11">
                  <c:v>Tarefa 12</c:v>
                </c:pt>
              </c:strCache>
            </c:strRef>
          </c:cat>
          <c:val>
            <c:numRef>
              <c:f>'Painel de gerenciamento do pro1'!$D$11:$D$22</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45325</c:v>
                </c:pt>
              </c:numCache>
            </c:numRef>
          </c:val>
          <c:extLst>
            <c:ext xmlns:c16="http://schemas.microsoft.com/office/drawing/2014/chart" uri="{C3380CC4-5D6E-409C-BE32-E72D297353CC}">
              <c16:uniqueId val="{00000000-5C3D-A44D-94B3-9A6869E3CD9F}"/>
            </c:ext>
          </c:extLst>
        </c:ser>
        <c:ser>
          <c:idx val="1"/>
          <c:order val="1"/>
          <c:tx>
            <c:strRef>
              <c:f>'Painel de gerenciamento do pro1'!$F$10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'Painel de gerenciamento do pro2'!$B$11:$B$22</c:f>
              <c:strCache>
                <c:ptCount val="12"/>
                <c:pt idx="0">
                  <c:v>Definir reunião de início</c:v>
                </c:pt>
                <c:pt idx="1">
                  <c:v>Entrar em acordo sobre os objetivos</c:v>
                </c:pt>
                <c:pt idx="2">
                  <c:v>Determinar pessoal</c:v>
                </c:pt>
                <c:pt idx="3">
                  <c:v>Desenvolver mensagens</c:v>
                </c:pt>
                <c:pt idx="4">
                  <c:v>Finalizar o orçamento</c:v>
                </c:pt>
                <c:pt idx="5">
                  <c:v>Divulgar por e-mail</c:v>
                </c:pt>
                <c:pt idx="6">
                  <c:v>Criar a página de destino</c:v>
                </c:pt>
                <c:pt idx="7">
                  <c:v>Post de blog direcionado</c:v>
                </c:pt>
                <c:pt idx="8">
                  <c:v>Produção de vídeo</c:v>
                </c:pt>
                <c:pt idx="9">
                  <c:v>Conteúdo de anúncio</c:v>
                </c:pt>
                <c:pt idx="10">
                  <c:v>Promoção nas redes sociais</c:v>
                </c:pt>
                <c:pt idx="11">
                  <c:v>Tarefa 12</c:v>
                </c:pt>
              </c:strCache>
            </c:strRef>
          </c:cat>
          <c:val>
            <c:numRef>
              <c:f>'Painel de gerenciamento do pro1'!$F$11:$F$22</c:f>
              <c:numCache>
                <c:formatCode>0</c:formatCode>
                <c:ptCount val="12"/>
                <c:pt idx="0">
                  <c:v>6</c:v>
                </c:pt>
                <c:pt idx="1">
                  <c:v>7</c:v>
                </c:pt>
                <c:pt idx="2">
                  <c:v>4</c:v>
                </c:pt>
                <c:pt idx="3">
                  <c:v>5</c:v>
                </c:pt>
                <c:pt idx="4">
                  <c:v>7</c:v>
                </c:pt>
                <c:pt idx="5">
                  <c:v>13</c:v>
                </c:pt>
                <c:pt idx="6">
                  <c:v>13</c:v>
                </c:pt>
                <c:pt idx="7">
                  <c:v>18</c:v>
                </c:pt>
                <c:pt idx="8">
                  <c:v>11</c:v>
                </c:pt>
                <c:pt idx="9">
                  <c:v>9</c:v>
                </c:pt>
                <c:pt idx="10">
                  <c:v>2</c:v>
                </c:pt>
                <c:pt idx="1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618840096"/>
        <c:axId val="-618841184"/>
      </c:barChart>
      <c:catAx>
        <c:axId val="-6188400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618841184"/>
        <c:crosses val="max"/>
        <c:auto val="1"/>
        <c:lblAlgn val="ctr"/>
        <c:lblOffset val="100"/>
        <c:noMultiLvlLbl val="0"/>
      </c:catAx>
      <c:valAx>
        <c:axId val="-618841184"/>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6188400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E41-1043-A8FA-256986F8469C}"/>
              </c:ext>
            </c:extLst>
          </c:dPt>
          <c:dPt>
            <c:idx val="1"/>
            <c:bubble3D val="0"/>
            <c:spPr>
              <a:solidFill>
                <a:schemeClr val="accent4">
                  <a:lumMod val="60000"/>
                  <a:lumOff val="40000"/>
                </a:schemeClr>
              </a:solidFill>
            </c:spPr>
            <c:extLst>
              <c:ext xmlns:c16="http://schemas.microsoft.com/office/drawing/2014/chart" uri="{C3380CC4-5D6E-409C-BE32-E72D297353CC}">
                <c16:uniqueId val="{00000003-6E41-1043-A8FA-256986F8469C}"/>
              </c:ext>
            </c:extLst>
          </c:dPt>
          <c:dPt>
            <c:idx val="2"/>
            <c:bubble3D val="0"/>
            <c:spPr>
              <a:solidFill>
                <a:srgbClr val="92D050"/>
              </a:solidFill>
            </c:spPr>
            <c:extLst>
              <c:ext xmlns:c16="http://schemas.microsoft.com/office/drawing/2014/chart" uri="{C3380CC4-5D6E-409C-BE32-E72D297353CC}">
                <c16:uniqueId val="{00000005-6E41-1043-A8FA-256986F8469C}"/>
              </c:ext>
            </c:extLst>
          </c:dPt>
          <c:dPt>
            <c:idx val="3"/>
            <c:bubble3D val="0"/>
            <c:spPr>
              <a:solidFill>
                <a:schemeClr val="accent4"/>
              </a:solidFill>
            </c:spPr>
            <c:extLst>
              <c:ext xmlns:c16="http://schemas.microsoft.com/office/drawing/2014/chart" uri="{C3380CC4-5D6E-409C-BE32-E72D297353CC}">
                <c16:uniqueId val="{00000007-6E41-1043-A8FA-256986F8469C}"/>
              </c:ext>
            </c:extLst>
          </c:dPt>
          <c:dPt>
            <c:idx val="4"/>
            <c:bubble3D val="0"/>
            <c:spPr>
              <a:solidFill>
                <a:srgbClr val="D2D2D2"/>
              </a:solidFill>
            </c:spPr>
            <c:extLst>
              <c:ext xmlns:c16="http://schemas.microsoft.com/office/drawing/2014/chart" uri="{C3380CC4-5D6E-409C-BE32-E72D297353CC}">
                <c16:uniqueId val="{00000009-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gerenciamento do pro2'!$B$43:$B$46</c:f>
              <c:strCache>
                <c:ptCount val="3"/>
                <c:pt idx="0">
                  <c:v>Alta</c:v>
                </c:pt>
                <c:pt idx="1">
                  <c:v>Média</c:v>
                </c:pt>
                <c:pt idx="2">
                  <c:v>Baixa</c:v>
                </c:pt>
              </c:strCache>
            </c:strRef>
          </c:cat>
          <c:val>
            <c:numRef>
              <c:f>'Painel de gerenciamento do pro2'!$C$43:$C$46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6E41-1043-A8FA-256986F8469C}"/>
            </c:ext>
          </c:extLst>
        </c:ser>
        <c:ser>
          <c:idx val="0"/>
          <c:order val="1"/>
          <c:dPt>
            <c:idx val="0"/>
            <c:bubble3D val="0"/>
            <c:spPr>
              <a:solidFill>
                <a:srgbClr val="81D6F0"/>
              </a:solidFill>
            </c:spPr>
            <c:extLst>
              <c:ext xmlns:c16="http://schemas.microsoft.com/office/drawing/2014/chart" uri="{C3380CC4-5D6E-409C-BE32-E72D297353CC}">
                <c16:uniqueId val="{0000000C-6E41-1043-A8FA-256986F8469C}"/>
              </c:ext>
            </c:extLst>
          </c:dPt>
          <c:dPt>
            <c:idx val="1"/>
            <c:bubble3D val="0"/>
            <c:spPr>
              <a:solidFill>
                <a:srgbClr val="92D050"/>
              </a:solidFill>
            </c:spPr>
            <c:extLst>
              <c:ext xmlns:c16="http://schemas.microsoft.com/office/drawing/2014/chart" uri="{C3380CC4-5D6E-409C-BE32-E72D297353CC}">
                <c16:uniqueId val="{0000000E-6E41-1043-A8FA-256986F8469C}"/>
              </c:ext>
            </c:extLst>
          </c:dPt>
          <c:dPt>
            <c:idx val="2"/>
            <c:bubble3D val="0"/>
            <c:spPr>
              <a:solidFill>
                <a:srgbClr val="00BD32"/>
              </a:solidFill>
            </c:spPr>
            <c:extLst>
              <c:ext xmlns:c16="http://schemas.microsoft.com/office/drawing/2014/chart" uri="{C3380CC4-5D6E-409C-BE32-E72D297353CC}">
                <c16:uniqueId val="{00000010-6E41-1043-A8FA-256986F8469C}"/>
              </c:ext>
            </c:extLst>
          </c:dPt>
          <c:dPt>
            <c:idx val="3"/>
            <c:bubble3D val="0"/>
            <c:spPr>
              <a:solidFill>
                <a:schemeClr val="accent4"/>
              </a:solidFill>
            </c:spPr>
            <c:extLst>
              <c:ext xmlns:c16="http://schemas.microsoft.com/office/drawing/2014/chart" uri="{C3380CC4-5D6E-409C-BE32-E72D297353CC}">
                <c16:uniqueId val="{00000012-6E41-1043-A8FA-256986F8469C}"/>
              </c:ext>
            </c:extLst>
          </c:dPt>
          <c:dPt>
            <c:idx val="4"/>
            <c:bubble3D val="0"/>
            <c:spPr>
              <a:solidFill>
                <a:srgbClr val="D2D2D2"/>
              </a:solidFill>
            </c:spPr>
            <c:extLst>
              <c:ext xmlns:c16="http://schemas.microsoft.com/office/drawing/2014/chart" uri="{C3380CC4-5D6E-409C-BE32-E72D297353CC}">
                <c16:uniqueId val="{00000014-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gerenciamento do pro2'!$B$43:$B$46</c:f>
              <c:strCache>
                <c:ptCount val="3"/>
                <c:pt idx="0">
                  <c:v>Alta</c:v>
                </c:pt>
                <c:pt idx="1">
                  <c:v>Média</c:v>
                </c:pt>
                <c:pt idx="2">
                  <c:v>Baixa</c:v>
                </c:pt>
              </c:strCache>
            </c:strRef>
          </c:cat>
          <c:val>
            <c:numRef>
              <c:f>'Painel de gerenciamento do pro2'!$C$43:$C$46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6E41-1043-A8FA-256986F846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DA TAREFA</a:t>
            </a:r>
          </a:p>
        </c:rich>
      </c:tx>
      <c:overlay val="0"/>
    </c:title>
    <c:autoTitleDeleted val="0"/>
    <c:plotArea>
      <c:layout>
        <c:manualLayout>
          <c:layoutTarget val="inner"/>
          <c:xMode val="edge"/>
          <c:yMode val="edge"/>
          <c:x val="0.24641340405365997"/>
          <c:y val="0.16936910663944785"/>
          <c:w val="0.49559934565470981"/>
          <c:h val="0.52863930203169052"/>
        </c:manualLayout>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gerenciamento do pro1'!$B$26:$B$30</c:f>
              <c:strCache>
                <c:ptCount val="5"/>
                <c:pt idx="0">
                  <c:v>Não iniciado</c:v>
                </c:pt>
                <c:pt idx="1">
                  <c:v>Em andamento</c:v>
                </c:pt>
                <c:pt idx="2">
                  <c:v>Concluído</c:v>
                </c:pt>
                <c:pt idx="3">
                  <c:v>Atrasado</c:v>
                </c:pt>
                <c:pt idx="4">
                  <c:v>Em espera</c:v>
                </c:pt>
              </c:strCache>
            </c:strRef>
          </c:cat>
          <c:val>
            <c:numRef>
              <c:f>'Painel de gerenciamento do pro1'!$C$26:$C$30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gerenciamento do pro1'!$B$26:$B$30</c:f>
              <c:strCache>
                <c:ptCount val="5"/>
                <c:pt idx="0">
                  <c:v>Não iniciado</c:v>
                </c:pt>
                <c:pt idx="1">
                  <c:v>Em andamento</c:v>
                </c:pt>
                <c:pt idx="2">
                  <c:v>Concluído</c:v>
                </c:pt>
                <c:pt idx="3">
                  <c:v>Atrasado</c:v>
                </c:pt>
                <c:pt idx="4">
                  <c:v>Em espera</c:v>
                </c:pt>
              </c:strCache>
            </c:strRef>
          </c:cat>
          <c:val>
            <c:numRef>
              <c:f>'Painel de gerenciamento do pro1'!$C$26:$C$30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'Painel de gerenciamento do pro1'!$F$25:$F$26</c:f>
              <c:strCache>
                <c:ptCount val="2"/>
                <c:pt idx="0">
                  <c:v>PLANEJADO</c:v>
                </c:pt>
                <c:pt idx="1">
                  <c:v>REAL</c:v>
                </c:pt>
              </c:strCache>
            </c:strRef>
          </c:cat>
          <c:val>
            <c:numRef>
              <c:f>'Painel de gerenciamento do pro1'!$G$25:$G$26</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618838464"/>
        <c:axId val="-618847168"/>
      </c:barChart>
      <c:catAx>
        <c:axId val="-618838464"/>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618847168"/>
        <c:crossesAt val="0"/>
        <c:auto val="1"/>
        <c:lblAlgn val="ctr"/>
        <c:lblOffset val="0"/>
        <c:noMultiLvlLbl val="0"/>
      </c:catAx>
      <c:valAx>
        <c:axId val="-6188471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618838464"/>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'Painel de gerenciamento do pro1'!$F$34:$F$36</c:f>
              <c:strCache>
                <c:ptCount val="3"/>
                <c:pt idx="0">
                  <c:v>Decisões</c:v>
                </c:pt>
                <c:pt idx="1">
                  <c:v>Ações</c:v>
                </c:pt>
                <c:pt idx="2">
                  <c:v>Solicitações de mudança </c:v>
                </c:pt>
              </c:strCache>
            </c:strRef>
          </c:cat>
          <c:val>
            <c:numRef>
              <c:f>'Painel de gerenciamento do pro1'!$G$34:$G$36</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618842816"/>
        <c:axId val="-618847712"/>
      </c:barChart>
      <c:catAx>
        <c:axId val="-618842816"/>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618847712"/>
        <c:crosses val="autoZero"/>
        <c:auto val="1"/>
        <c:lblAlgn val="ctr"/>
        <c:lblOffset val="100"/>
        <c:noMultiLvlLbl val="0"/>
      </c:catAx>
      <c:valAx>
        <c:axId val="-618847712"/>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618842816"/>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gerenciamento do pro1'!$B$35:$B$38</c:f>
              <c:strCache>
                <c:ptCount val="3"/>
                <c:pt idx="0">
                  <c:v>Alta</c:v>
                </c:pt>
                <c:pt idx="1">
                  <c:v>Média</c:v>
                </c:pt>
                <c:pt idx="2">
                  <c:v>Baixa</c:v>
                </c:pt>
              </c:strCache>
            </c:strRef>
          </c:cat>
          <c:val>
            <c:numRef>
              <c:f>'Painel de gerenciamento do pro1'!$C$35:$C$38</c:f>
              <c:numCache>
                <c:formatCode>0</c:formatCode>
                <c:ptCount val="4"/>
                <c:pt idx="0">
                  <c:v>6</c:v>
                </c:pt>
                <c:pt idx="1">
                  <c:v>3</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gerenciamento do pro1'!$B$35:$B$38</c:f>
              <c:strCache>
                <c:ptCount val="3"/>
                <c:pt idx="0">
                  <c:v>Alta</c:v>
                </c:pt>
                <c:pt idx="1">
                  <c:v>Média</c:v>
                </c:pt>
                <c:pt idx="2">
                  <c:v>Baixa</c:v>
                </c:pt>
              </c:strCache>
            </c:strRef>
          </c:cat>
          <c:val>
            <c:numRef>
              <c:f>'Painel de gerenciamento do pro1'!$C$35:$C$38</c:f>
              <c:numCache>
                <c:formatCode>0</c:formatCode>
                <c:ptCount val="4"/>
                <c:pt idx="0">
                  <c:v>6</c:v>
                </c:pt>
                <c:pt idx="1">
                  <c:v>3</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'Painel de gerenciamento do pro2'!$D$10</c:f>
              <c:strCache>
                <c:ptCount val="1"/>
                <c:pt idx="0">
                  <c:v>DATA DE 
INÍCIO</c:v>
                </c:pt>
              </c:strCache>
            </c:strRef>
          </c:tx>
          <c:spPr>
            <a:noFill/>
            <a:ln>
              <a:noFill/>
            </a:ln>
            <a:effectLst/>
          </c:spPr>
          <c:invertIfNegative val="0"/>
          <c:cat>
            <c:strRef>
              <c:f>'Painel de gerenciamento do pro2'!$B$11:$B$30</c:f>
              <c:strCache>
                <c:ptCount val="20"/>
                <c:pt idx="0">
                  <c:v>Definir reunião de início</c:v>
                </c:pt>
                <c:pt idx="1">
                  <c:v>Entrar em acordo sobre os objetivos</c:v>
                </c:pt>
                <c:pt idx="2">
                  <c:v>Determinar pessoal</c:v>
                </c:pt>
                <c:pt idx="3">
                  <c:v>Desenvolver mensagens</c:v>
                </c:pt>
                <c:pt idx="4">
                  <c:v>Finalizar o orçamento</c:v>
                </c:pt>
                <c:pt idx="5">
                  <c:v>Divulgar por e-mail</c:v>
                </c:pt>
                <c:pt idx="6">
                  <c:v>Criar a página de destino</c:v>
                </c:pt>
                <c:pt idx="7">
                  <c:v>Post de blog direcionado</c:v>
                </c:pt>
                <c:pt idx="8">
                  <c:v>Produção de vídeo</c:v>
                </c:pt>
                <c:pt idx="9">
                  <c:v>Conteúdo de anúncio</c:v>
                </c:pt>
                <c:pt idx="10">
                  <c:v>Promoção nas redes sociais</c:v>
                </c:pt>
                <c:pt idx="11">
                  <c:v>Tarefa 12</c:v>
                </c:pt>
                <c:pt idx="12">
                  <c:v>Tarefa 13</c:v>
                </c:pt>
                <c:pt idx="13">
                  <c:v>Tarefa 14</c:v>
                </c:pt>
                <c:pt idx="14">
                  <c:v>Tarefa 15</c:v>
                </c:pt>
                <c:pt idx="15">
                  <c:v>Tarefa 16</c:v>
                </c:pt>
                <c:pt idx="16">
                  <c:v>Tarefa 17</c:v>
                </c:pt>
                <c:pt idx="17">
                  <c:v>Tarefa 18</c:v>
                </c:pt>
                <c:pt idx="18">
                  <c:v>Tarefa 19</c:v>
                </c:pt>
                <c:pt idx="19">
                  <c:v>Tarefa 20</c:v>
                </c:pt>
              </c:strCache>
            </c:strRef>
          </c:cat>
          <c:val>
            <c:numRef>
              <c:f>'Painel de gerenciamento do pro2'!$D$11:$D$30</c:f>
              <c:numCache>
                <c:formatCode>mm/dd</c:formatCode>
                <c:ptCount val="20"/>
              </c:numCache>
            </c:numRef>
          </c:val>
          <c:extLst>
            <c:ext xmlns:c16="http://schemas.microsoft.com/office/drawing/2014/chart" uri="{C3380CC4-5D6E-409C-BE32-E72D297353CC}">
              <c16:uniqueId val="{00000000-2F81-A049-A257-A59A1847A9D3}"/>
            </c:ext>
          </c:extLst>
        </c:ser>
        <c:ser>
          <c:idx val="1"/>
          <c:order val="1"/>
          <c:tx>
            <c:strRef>
              <c:f>'Painel de gerenciamento do pro2'!$F$10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F81-A049-A257-A59A1847A9D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F81-A049-A257-A59A1847A9D3}"/>
              </c:ext>
            </c:extLst>
          </c:dPt>
          <c:dPt>
            <c:idx val="2"/>
            <c:invertIfNegative val="0"/>
            <c:bubble3D val="0"/>
            <c:extLst>
              <c:ext xmlns:c16="http://schemas.microsoft.com/office/drawing/2014/chart" uri="{C3380CC4-5D6E-409C-BE32-E72D297353CC}">
                <c16:uniqueId val="{00000004-2F81-A049-A257-A59A1847A9D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F81-A049-A257-A59A1847A9D3}"/>
              </c:ext>
            </c:extLst>
          </c:dPt>
          <c:dPt>
            <c:idx val="4"/>
            <c:invertIfNegative val="0"/>
            <c:bubble3D val="0"/>
            <c:extLst>
              <c:ext xmlns:c16="http://schemas.microsoft.com/office/drawing/2014/chart" uri="{C3380CC4-5D6E-409C-BE32-E72D297353CC}">
                <c16:uniqueId val="{00000007-2F81-A049-A257-A59A1847A9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F81-A049-A257-A59A1847A9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F81-A049-A257-A59A1847A9D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F81-A049-A257-A59A1847A9D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F81-A049-A257-A59A1847A9D3}"/>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F81-A049-A257-A59A1847A9D3}"/>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F81-A049-A257-A59A1847A9D3}"/>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F81-A049-A257-A59A1847A9D3}"/>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F81-A049-A257-A59A1847A9D3}"/>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F81-A049-A257-A59A1847A9D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F81-A049-A257-A59A1847A9D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F81-A049-A257-A59A1847A9D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F81-A049-A257-A59A1847A9D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F81-A049-A257-A59A1847A9D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F81-A049-A257-A59A1847A9D3}"/>
              </c:ext>
            </c:extLst>
          </c:dPt>
          <c:cat>
            <c:strRef>
              <c:f>'Painel de gerenciamento do pro2'!$B$11:$B$30</c:f>
              <c:strCache>
                <c:ptCount val="20"/>
                <c:pt idx="0">
                  <c:v>Definir reunião de início</c:v>
                </c:pt>
                <c:pt idx="1">
                  <c:v>Entrar em acordo sobre os objetivos</c:v>
                </c:pt>
                <c:pt idx="2">
                  <c:v>Determinar pessoal</c:v>
                </c:pt>
                <c:pt idx="3">
                  <c:v>Desenvolver mensagens</c:v>
                </c:pt>
                <c:pt idx="4">
                  <c:v>Finalizar o orçamento</c:v>
                </c:pt>
                <c:pt idx="5">
                  <c:v>Divulgar por e-mail</c:v>
                </c:pt>
                <c:pt idx="6">
                  <c:v>Criar a página de destino</c:v>
                </c:pt>
                <c:pt idx="7">
                  <c:v>Post de blog direcionado</c:v>
                </c:pt>
                <c:pt idx="8">
                  <c:v>Produção de vídeo</c:v>
                </c:pt>
                <c:pt idx="9">
                  <c:v>Conteúdo de anúncio</c:v>
                </c:pt>
                <c:pt idx="10">
                  <c:v>Promoção nas redes sociais</c:v>
                </c:pt>
                <c:pt idx="11">
                  <c:v>Tarefa 12</c:v>
                </c:pt>
                <c:pt idx="12">
                  <c:v>Tarefa 13</c:v>
                </c:pt>
                <c:pt idx="13">
                  <c:v>Tarefa 14</c:v>
                </c:pt>
                <c:pt idx="14">
                  <c:v>Tarefa 15</c:v>
                </c:pt>
                <c:pt idx="15">
                  <c:v>Tarefa 16</c:v>
                </c:pt>
                <c:pt idx="16">
                  <c:v>Tarefa 17</c:v>
                </c:pt>
                <c:pt idx="17">
                  <c:v>Tarefa 18</c:v>
                </c:pt>
                <c:pt idx="18">
                  <c:v>Tarefa 19</c:v>
                </c:pt>
                <c:pt idx="19">
                  <c:v>Tarefa 20</c:v>
                </c:pt>
              </c:strCache>
            </c:strRef>
          </c:cat>
          <c:val>
            <c:numRef>
              <c:f>'Painel de gerenciamento do pro2'!$F$11:$F$30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4-2F81-A049-A257-A59A1847A9D3}"/>
            </c:ext>
          </c:extLst>
        </c:ser>
        <c:dLbls>
          <c:showLegendKey val="0"/>
          <c:showVal val="0"/>
          <c:showCatName val="0"/>
          <c:showSerName val="0"/>
          <c:showPercent val="0"/>
          <c:showBubbleSize val="0"/>
        </c:dLbls>
        <c:gapWidth val="25"/>
        <c:overlap val="100"/>
        <c:axId val="-618850976"/>
        <c:axId val="-618844992"/>
      </c:barChart>
      <c:catAx>
        <c:axId val="-61885097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618844992"/>
        <c:crosses val="max"/>
        <c:auto val="1"/>
        <c:lblAlgn val="ctr"/>
        <c:lblOffset val="100"/>
        <c:noMultiLvlLbl val="0"/>
      </c:catAx>
      <c:valAx>
        <c:axId val="-61884499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61885097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09C7-8E4F-95DE-178B899F3E3D}"/>
              </c:ext>
            </c:extLst>
          </c:dPt>
          <c:dPt>
            <c:idx val="1"/>
            <c:bubble3D val="0"/>
            <c:spPr>
              <a:solidFill>
                <a:srgbClr val="92D050"/>
              </a:solidFill>
            </c:spPr>
            <c:extLst>
              <c:ext xmlns:c16="http://schemas.microsoft.com/office/drawing/2014/chart" uri="{C3380CC4-5D6E-409C-BE32-E72D297353CC}">
                <c16:uniqueId val="{00000003-09C7-8E4F-95DE-178B899F3E3D}"/>
              </c:ext>
            </c:extLst>
          </c:dPt>
          <c:dPt>
            <c:idx val="2"/>
            <c:bubble3D val="0"/>
            <c:spPr>
              <a:solidFill>
                <a:srgbClr val="00BD32"/>
              </a:solidFill>
            </c:spPr>
            <c:extLst>
              <c:ext xmlns:c16="http://schemas.microsoft.com/office/drawing/2014/chart" uri="{C3380CC4-5D6E-409C-BE32-E72D297353CC}">
                <c16:uniqueId val="{00000005-09C7-8E4F-95DE-178B899F3E3D}"/>
              </c:ext>
            </c:extLst>
          </c:dPt>
          <c:dPt>
            <c:idx val="3"/>
            <c:bubble3D val="0"/>
            <c:spPr>
              <a:solidFill>
                <a:schemeClr val="accent4"/>
              </a:solidFill>
            </c:spPr>
            <c:extLst>
              <c:ext xmlns:c16="http://schemas.microsoft.com/office/drawing/2014/chart" uri="{C3380CC4-5D6E-409C-BE32-E72D297353CC}">
                <c16:uniqueId val="{00000007-09C7-8E4F-95DE-178B899F3E3D}"/>
              </c:ext>
            </c:extLst>
          </c:dPt>
          <c:dPt>
            <c:idx val="4"/>
            <c:bubble3D val="0"/>
            <c:spPr>
              <a:solidFill>
                <a:srgbClr val="D2D2D2"/>
              </a:solidFill>
            </c:spPr>
            <c:extLst>
              <c:ext xmlns:c16="http://schemas.microsoft.com/office/drawing/2014/chart" uri="{C3380CC4-5D6E-409C-BE32-E72D297353CC}">
                <c16:uniqueId val="{00000009-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gerenciamento do pro2'!$B$34:$B$38</c:f>
              <c:strCache>
                <c:ptCount val="5"/>
                <c:pt idx="0">
                  <c:v>Não iniciado</c:v>
                </c:pt>
                <c:pt idx="1">
                  <c:v>Em andamento</c:v>
                </c:pt>
                <c:pt idx="2">
                  <c:v>Concluído</c:v>
                </c:pt>
                <c:pt idx="3">
                  <c:v>Atrasado</c:v>
                </c:pt>
                <c:pt idx="4">
                  <c:v>Em espera</c:v>
                </c:pt>
              </c:strCache>
            </c:strRef>
          </c:cat>
          <c:val>
            <c:numRef>
              <c:f>'Painel de gerenciamento do pro2'!$C$34:$C$38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9C7-8E4F-95DE-178B899F3E3D}"/>
            </c:ext>
          </c:extLst>
        </c:ser>
        <c:ser>
          <c:idx val="0"/>
          <c:order val="1"/>
          <c:dPt>
            <c:idx val="0"/>
            <c:bubble3D val="0"/>
            <c:spPr>
              <a:solidFill>
                <a:srgbClr val="81D6F0"/>
              </a:solidFill>
            </c:spPr>
            <c:extLst>
              <c:ext xmlns:c16="http://schemas.microsoft.com/office/drawing/2014/chart" uri="{C3380CC4-5D6E-409C-BE32-E72D297353CC}">
                <c16:uniqueId val="{0000000C-09C7-8E4F-95DE-178B899F3E3D}"/>
              </c:ext>
            </c:extLst>
          </c:dPt>
          <c:dPt>
            <c:idx val="1"/>
            <c:bubble3D val="0"/>
            <c:spPr>
              <a:solidFill>
                <a:srgbClr val="92D050"/>
              </a:solidFill>
            </c:spPr>
            <c:extLst>
              <c:ext xmlns:c16="http://schemas.microsoft.com/office/drawing/2014/chart" uri="{C3380CC4-5D6E-409C-BE32-E72D297353CC}">
                <c16:uniqueId val="{0000000E-09C7-8E4F-95DE-178B899F3E3D}"/>
              </c:ext>
            </c:extLst>
          </c:dPt>
          <c:dPt>
            <c:idx val="2"/>
            <c:bubble3D val="0"/>
            <c:spPr>
              <a:solidFill>
                <a:srgbClr val="00BD32"/>
              </a:solidFill>
            </c:spPr>
            <c:extLst>
              <c:ext xmlns:c16="http://schemas.microsoft.com/office/drawing/2014/chart" uri="{C3380CC4-5D6E-409C-BE32-E72D297353CC}">
                <c16:uniqueId val="{00000010-09C7-8E4F-95DE-178B899F3E3D}"/>
              </c:ext>
            </c:extLst>
          </c:dPt>
          <c:dPt>
            <c:idx val="3"/>
            <c:bubble3D val="0"/>
            <c:spPr>
              <a:solidFill>
                <a:schemeClr val="accent4"/>
              </a:solidFill>
            </c:spPr>
            <c:extLst>
              <c:ext xmlns:c16="http://schemas.microsoft.com/office/drawing/2014/chart" uri="{C3380CC4-5D6E-409C-BE32-E72D297353CC}">
                <c16:uniqueId val="{00000012-09C7-8E4F-95DE-178B899F3E3D}"/>
              </c:ext>
            </c:extLst>
          </c:dPt>
          <c:dPt>
            <c:idx val="4"/>
            <c:bubble3D val="0"/>
            <c:spPr>
              <a:solidFill>
                <a:srgbClr val="D2D2D2"/>
              </a:solidFill>
            </c:spPr>
            <c:extLst>
              <c:ext xmlns:c16="http://schemas.microsoft.com/office/drawing/2014/chart" uri="{C3380CC4-5D6E-409C-BE32-E72D297353CC}">
                <c16:uniqueId val="{00000014-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gerenciamento do pro2'!$B$34:$B$38</c:f>
              <c:strCache>
                <c:ptCount val="5"/>
                <c:pt idx="0">
                  <c:v>Não iniciado</c:v>
                </c:pt>
                <c:pt idx="1">
                  <c:v>Em andamento</c:v>
                </c:pt>
                <c:pt idx="2">
                  <c:v>Concluído</c:v>
                </c:pt>
                <c:pt idx="3">
                  <c:v>Atrasado</c:v>
                </c:pt>
                <c:pt idx="4">
                  <c:v>Em espera</c:v>
                </c:pt>
              </c:strCache>
            </c:strRef>
          </c:cat>
          <c:val>
            <c:numRef>
              <c:f>'Painel de gerenciamento do pro2'!$C$34:$C$38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09C7-8E4F-95DE-178B899F3E3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7170454545454544"/>
          <c:y val="0.29364341957255341"/>
          <c:w val="0.75686873657838227"/>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7080-E049-8153-968E91CFC963}"/>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7080-E049-8153-968E91CFC963}"/>
              </c:ext>
            </c:extLst>
          </c:dPt>
          <c:cat>
            <c:strRef>
              <c:f>'Painel de gerenciamento do pro2'!$F$33:$F$34</c:f>
              <c:strCache>
                <c:ptCount val="2"/>
                <c:pt idx="0">
                  <c:v>PLANEJADO</c:v>
                </c:pt>
                <c:pt idx="1">
                  <c:v>REAL</c:v>
                </c:pt>
              </c:strCache>
            </c:strRef>
          </c:cat>
          <c:val>
            <c:numRef>
              <c:f>'Painel de gerenciamento do pro2'!$G$33:$G$34</c:f>
              <c:numCache>
                <c:formatCode>#,##0</c:formatCode>
                <c:ptCount val="2"/>
                <c:pt idx="0">
                  <c:v>0</c:v>
                </c:pt>
                <c:pt idx="1">
                  <c:v>0</c:v>
                </c:pt>
              </c:numCache>
            </c:numRef>
          </c:val>
          <c:extLst>
            <c:ext xmlns:c16="http://schemas.microsoft.com/office/drawing/2014/chart" uri="{C3380CC4-5D6E-409C-BE32-E72D297353CC}">
              <c16:uniqueId val="{00000004-7080-E049-8153-968E91CFC963}"/>
            </c:ext>
          </c:extLst>
        </c:ser>
        <c:dLbls>
          <c:showLegendKey val="0"/>
          <c:showVal val="0"/>
          <c:showCatName val="0"/>
          <c:showSerName val="0"/>
          <c:showPercent val="0"/>
          <c:showBubbleSize val="0"/>
        </c:dLbls>
        <c:gapWidth val="39"/>
        <c:overlap val="100"/>
        <c:axId val="-618848256"/>
        <c:axId val="-618843360"/>
      </c:barChart>
      <c:catAx>
        <c:axId val="-618848256"/>
        <c:scaling>
          <c:orientation val="minMax"/>
        </c:scaling>
        <c:delete val="0"/>
        <c:axPos val="l"/>
        <c:numFmt formatCode="General" sourceLinked="0"/>
        <c:majorTickMark val="out"/>
        <c:minorTickMark val="none"/>
        <c:tickLblPos val="nextTo"/>
        <c:txPr>
          <a:bodyPr/>
          <a:lstStyle/>
          <a:p>
            <a:pPr>
              <a:defRPr sz="900">
                <a:latin typeface="Century Gothic" panose="020B0502020202020204" pitchFamily="34" charset="0"/>
              </a:defRPr>
            </a:pPr>
            <a:endParaRPr lang="en-US"/>
          </a:p>
        </c:txPr>
        <c:crossAx val="-618843360"/>
        <c:crossesAt val="0"/>
        <c:auto val="1"/>
        <c:lblAlgn val="ctr"/>
        <c:lblOffset val="0"/>
        <c:noMultiLvlLbl val="0"/>
      </c:catAx>
      <c:valAx>
        <c:axId val="-618843360"/>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900">
                <a:latin typeface="Century Gothic" panose="020B0502020202020204" pitchFamily="34" charset="0"/>
              </a:defRPr>
            </a:pPr>
            <a:endParaRPr lang="en-US"/>
          </a:p>
        </c:txPr>
        <c:crossAx val="-618848256"/>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0E6-B242-A357-03CD99D451C2}"/>
              </c:ext>
            </c:extLst>
          </c:dPt>
          <c:dPt>
            <c:idx val="1"/>
            <c:invertIfNegative val="0"/>
            <c:bubble3D val="0"/>
            <c:spPr>
              <a:solidFill>
                <a:srgbClr val="00BD32"/>
              </a:solidFill>
            </c:spPr>
            <c:extLst>
              <c:ext xmlns:c16="http://schemas.microsoft.com/office/drawing/2014/chart" uri="{C3380CC4-5D6E-409C-BE32-E72D297353CC}">
                <c16:uniqueId val="{00000003-10E6-B242-A357-03CD99D451C2}"/>
              </c:ext>
            </c:extLst>
          </c:dPt>
          <c:dPt>
            <c:idx val="2"/>
            <c:invertIfNegative val="0"/>
            <c:bubble3D val="0"/>
            <c:spPr>
              <a:solidFill>
                <a:schemeClr val="accent4"/>
              </a:solidFill>
            </c:spPr>
            <c:extLst>
              <c:ext xmlns:c16="http://schemas.microsoft.com/office/drawing/2014/chart" uri="{C3380CC4-5D6E-409C-BE32-E72D297353CC}">
                <c16:uniqueId val="{00000005-10E6-B242-A357-03CD99D451C2}"/>
              </c:ext>
            </c:extLst>
          </c:dPt>
          <c:cat>
            <c:strRef>
              <c:f>'Painel de gerenciamento do pro2'!$F$42:$F$44</c:f>
              <c:strCache>
                <c:ptCount val="3"/>
                <c:pt idx="0">
                  <c:v>Decisões</c:v>
                </c:pt>
                <c:pt idx="1">
                  <c:v>Ações</c:v>
                </c:pt>
                <c:pt idx="2">
                  <c:v>Solicitações de mudança </c:v>
                </c:pt>
              </c:strCache>
            </c:strRef>
          </c:cat>
          <c:val>
            <c:numRef>
              <c:f>'Painel de gerenciamento do pro2'!$G$42:$G$44</c:f>
              <c:numCache>
                <c:formatCode>#,##0</c:formatCode>
                <c:ptCount val="3"/>
                <c:pt idx="0">
                  <c:v>0</c:v>
                </c:pt>
                <c:pt idx="1">
                  <c:v>0</c:v>
                </c:pt>
                <c:pt idx="2">
                  <c:v>0</c:v>
                </c:pt>
              </c:numCache>
            </c:numRef>
          </c:val>
          <c:extLst>
            <c:ext xmlns:c16="http://schemas.microsoft.com/office/drawing/2014/chart" uri="{C3380CC4-5D6E-409C-BE32-E72D297353CC}">
              <c16:uniqueId val="{00000006-10E6-B242-A357-03CD99D451C2}"/>
            </c:ext>
          </c:extLst>
        </c:ser>
        <c:dLbls>
          <c:showLegendKey val="0"/>
          <c:showVal val="0"/>
          <c:showCatName val="0"/>
          <c:showSerName val="0"/>
          <c:showPercent val="0"/>
          <c:showBubbleSize val="0"/>
        </c:dLbls>
        <c:gapWidth val="53"/>
        <c:axId val="-574181680"/>
        <c:axId val="-574180592"/>
      </c:barChart>
      <c:catAx>
        <c:axId val="-574181680"/>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574180592"/>
        <c:crosses val="autoZero"/>
        <c:auto val="1"/>
        <c:lblAlgn val="ctr"/>
        <c:lblOffset val="100"/>
        <c:noMultiLvlLbl val="0"/>
      </c:catAx>
      <c:valAx>
        <c:axId val="-574180592"/>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574181680"/>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pt.smartsheet.com/try-it?trp=57931&amp;utm_language=PT&amp;utm_source=template-excel&amp;utm_medium=content&amp;utm_campaign=ic-Project+Management+Dashboard-excel-57931-pt&amp;lpa=ic+Project+Management+Dashboard+excel+57931+pt"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1295400</xdr:colOff>
      <xdr:row>0</xdr:row>
      <xdr:rowOff>50799</xdr:rowOff>
    </xdr:from>
    <xdr:to>
      <xdr:col>9</xdr:col>
      <xdr:colOff>0</xdr:colOff>
      <xdr:row>0</xdr:row>
      <xdr:rowOff>486944</xdr:rowOff>
    </xdr:to>
    <xdr:pic>
      <xdr:nvPicPr>
        <xdr:cNvPr id="2" name="Picture 1">
          <a:hlinkClick xmlns:r="http://schemas.openxmlformats.org/officeDocument/2006/relationships" r:id="rId6"/>
          <a:extLst>
            <a:ext uri="{FF2B5EF4-FFF2-40B4-BE49-F238E27FC236}">
              <a16:creationId xmlns:a16="http://schemas.microsoft.com/office/drawing/2014/main" id="{258B1FE3-931D-0F2F-DD77-55DEF7433F50}"/>
            </a:ext>
          </a:extLst>
        </xdr:cNvPr>
        <xdr:cNvPicPr>
          <a:picLocks noChangeAspect="1"/>
        </xdr:cNvPicPr>
      </xdr:nvPicPr>
      <xdr:blipFill>
        <a:blip xmlns:r="http://schemas.openxmlformats.org/officeDocument/2006/relationships" r:embed="rId7"/>
        <a:stretch>
          <a:fillRect/>
        </a:stretch>
      </xdr:blipFill>
      <xdr:spPr>
        <a:xfrm>
          <a:off x="12496800" y="50799"/>
          <a:ext cx="2578100" cy="4361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EA9AC6D3-FE28-5E45-8D69-107980BE9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4" name="Chart 3">
          <a:extLst>
            <a:ext uri="{FF2B5EF4-FFF2-40B4-BE49-F238E27FC236}">
              <a16:creationId xmlns:a16="http://schemas.microsoft.com/office/drawing/2014/main" id="{A01D737D-0B05-A142-8601-17B048663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393700</xdr:colOff>
      <xdr:row>4</xdr:row>
      <xdr:rowOff>5168900</xdr:rowOff>
    </xdr:from>
    <xdr:to>
      <xdr:col>8</xdr:col>
      <xdr:colOff>3759200</xdr:colOff>
      <xdr:row>5</xdr:row>
      <xdr:rowOff>1752600</xdr:rowOff>
    </xdr:to>
    <xdr:graphicFrame macro="">
      <xdr:nvGraphicFramePr>
        <xdr:cNvPr id="5" name="Chart 4">
          <a:extLst>
            <a:ext uri="{FF2B5EF4-FFF2-40B4-BE49-F238E27FC236}">
              <a16:creationId xmlns:a16="http://schemas.microsoft.com/office/drawing/2014/main" id="{BDCC403E-70F4-C649-8819-40713D81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6" name="Chart 5">
          <a:extLst>
            <a:ext uri="{FF2B5EF4-FFF2-40B4-BE49-F238E27FC236}">
              <a16:creationId xmlns:a16="http://schemas.microsoft.com/office/drawing/2014/main" id="{9FEF5123-E077-7442-B74D-A8D9F6D0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7" name="Chart 6">
          <a:extLst>
            <a:ext uri="{FF2B5EF4-FFF2-40B4-BE49-F238E27FC236}">
              <a16:creationId xmlns:a16="http://schemas.microsoft.com/office/drawing/2014/main" id="{BA380152-89EE-B846-A9DB-DFC4B50C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177800</xdr:colOff>
      <xdr:row>4</xdr:row>
      <xdr:rowOff>38100</xdr:rowOff>
    </xdr:from>
    <xdr:to>
      <xdr:col>14</xdr:col>
      <xdr:colOff>368300</xdr:colOff>
      <xdr:row>4</xdr:row>
      <xdr:rowOff>3708400</xdr:rowOff>
    </xdr:to>
    <xdr:grpSp>
      <xdr:nvGrpSpPr>
        <xdr:cNvPr id="8" name="Group 7">
          <a:extLst>
            <a:ext uri="{FF2B5EF4-FFF2-40B4-BE49-F238E27FC236}">
              <a16:creationId xmlns:a16="http://schemas.microsoft.com/office/drawing/2014/main" id="{35AFBB8F-D44D-984F-AEF2-6B9F2AA5B6F9}"/>
            </a:ext>
          </a:extLst>
        </xdr:cNvPr>
        <xdr:cNvGrpSpPr/>
      </xdr:nvGrpSpPr>
      <xdr:grpSpPr>
        <a:xfrm>
          <a:off x="15612035" y="1816100"/>
          <a:ext cx="3238500" cy="3670300"/>
          <a:chOff x="16992600" y="7112000"/>
          <a:chExt cx="2908300" cy="3670300"/>
        </a:xfrm>
      </xdr:grpSpPr>
      <xdr:cxnSp macro="">
        <xdr:nvCxnSpPr>
          <xdr:cNvPr id="9" name="Straight Arrow Connector 8">
            <a:extLst>
              <a:ext uri="{FF2B5EF4-FFF2-40B4-BE49-F238E27FC236}">
                <a16:creationId xmlns:a16="http://schemas.microsoft.com/office/drawing/2014/main" id="{2BD29113-E070-7148-BF09-35A834021F4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C4B726B-863D-A94B-9C53-62E99766B31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Limite mínimo e máximo nas Opções do eixo.* Exclua todas as linhas não preenchidas da sua tabela.*</a:t>
            </a:r>
          </a:p>
        </xdr:txBody>
      </xdr:sp>
      <xdr:pic>
        <xdr:nvPicPr>
          <xdr:cNvPr id="11" name="Picture 10">
            <a:extLst>
              <a:ext uri="{FF2B5EF4-FFF2-40B4-BE49-F238E27FC236}">
                <a16:creationId xmlns:a16="http://schemas.microsoft.com/office/drawing/2014/main" id="{3ADAE313-8EE0-CF4C-B4CD-88C4B0E1247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931&amp;utm_language=PT&amp;utm_source=template-excel&amp;utm_medium=content&amp;utm_campaign=ic-Project+Management+Dashboard-excel-57931-pt&amp;lpa=ic+Project+Management+Dashboard+excel+57931+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6"/>
  <sheetViews>
    <sheetView showGridLines="0" tabSelected="1" zoomScaleNormal="100" workbookViewId="0">
      <pane ySplit="1" topLeftCell="A2" activePane="bottomLeft" state="frozen"/>
      <selection pane="bottomLeft"/>
    </sheetView>
  </sheetViews>
  <sheetFormatPr baseColWidth="10" defaultColWidth="11" defaultRowHeight="13"/>
  <cols>
    <col min="1" max="1" width="3.33203125" style="6" customWidth="1"/>
    <col min="2" max="2" width="35.83203125" style="6" customWidth="1"/>
    <col min="3" max="3" width="20.83203125" style="6" customWidth="1"/>
    <col min="4" max="5" width="10.83203125" style="6" customWidth="1"/>
    <col min="6" max="6" width="25.5" style="6" customWidth="1"/>
    <col min="7" max="7" width="21.83203125" style="6" customWidth="1"/>
    <col min="8" max="8" width="18" style="6" customWidth="1"/>
    <col min="9" max="9" width="50.83203125" style="6" customWidth="1"/>
    <col min="10" max="10" width="3.33203125" style="6" customWidth="1"/>
    <col min="11" max="11" width="16.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s="10" customFormat="1" ht="42" customHeight="1">
      <c r="B1" s="63" t="s">
        <v>8</v>
      </c>
    </row>
    <row r="2" spans="1:258" s="23" customFormat="1" ht="25" customHeight="1">
      <c r="A2" s="18"/>
      <c r="B2" s="19" t="s">
        <v>9</v>
      </c>
      <c r="C2" s="20"/>
      <c r="D2" s="19"/>
      <c r="E2" s="19"/>
      <c r="F2" s="21" t="s">
        <v>10</v>
      </c>
      <c r="G2" s="22" t="s">
        <v>11</v>
      </c>
      <c r="H2" s="21" t="s">
        <v>12</v>
      </c>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35" customHeight="1" thickBot="1">
      <c r="A3" s="1"/>
      <c r="B3" s="66"/>
      <c r="C3" s="67"/>
      <c r="D3" s="67"/>
      <c r="E3" s="68"/>
      <c r="F3" s="60" t="s">
        <v>1</v>
      </c>
      <c r="G3" s="61" t="s">
        <v>13</v>
      </c>
      <c r="H3" s="62">
        <v>0.72</v>
      </c>
      <c r="I3" s="1"/>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54" t="s">
        <v>14</v>
      </c>
      <c r="C4" s="50"/>
      <c r="D4" s="50"/>
      <c r="E4" s="50"/>
      <c r="F4" s="51"/>
      <c r="G4" s="52"/>
      <c r="H4" s="53"/>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26" t="s">
        <v>15</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c r="A9" s="1"/>
      <c r="B9" s="25" t="s">
        <v>16</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 customHeight="1">
      <c r="A10" s="9"/>
      <c r="B10" s="13" t="s">
        <v>17</v>
      </c>
      <c r="C10" s="13" t="s">
        <v>18</v>
      </c>
      <c r="D10" s="31" t="s">
        <v>19</v>
      </c>
      <c r="E10" s="31" t="s">
        <v>20</v>
      </c>
      <c r="F10" s="32" t="s">
        <v>21</v>
      </c>
      <c r="G10" s="13" t="s">
        <v>0</v>
      </c>
      <c r="H10" s="13" t="s">
        <v>22</v>
      </c>
      <c r="I10" s="13" t="s">
        <v>23</v>
      </c>
      <c r="J10" s="9"/>
      <c r="K10" s="13" t="s">
        <v>0</v>
      </c>
      <c r="L10" s="9"/>
      <c r="M10" s="13" t="s">
        <v>22</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 customHeight="1">
      <c r="A11" s="7"/>
      <c r="B11" s="3" t="s">
        <v>24</v>
      </c>
      <c r="C11" s="2" t="s">
        <v>4</v>
      </c>
      <c r="D11" s="33">
        <v>45293</v>
      </c>
      <c r="E11" s="33">
        <v>45299</v>
      </c>
      <c r="F11" s="34">
        <f>IF(D11=0,0,E11-D11)</f>
        <v>6</v>
      </c>
      <c r="G11" s="2" t="s">
        <v>25</v>
      </c>
      <c r="H11" s="2" t="s">
        <v>27</v>
      </c>
      <c r="I11" s="2"/>
      <c r="K11" s="24" t="s">
        <v>26</v>
      </c>
      <c r="L11" s="7"/>
      <c r="M11" s="14" t="s">
        <v>27</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c r="A12" s="7"/>
      <c r="B12" s="3" t="s">
        <v>28</v>
      </c>
      <c r="C12" s="4" t="s">
        <v>5</v>
      </c>
      <c r="D12" s="35">
        <v>45295</v>
      </c>
      <c r="E12" s="35">
        <v>45302</v>
      </c>
      <c r="F12" s="34">
        <f t="shared" ref="F12:F22" si="0">IF(D12=0,0,E12-D12)</f>
        <v>7</v>
      </c>
      <c r="G12" s="3" t="s">
        <v>25</v>
      </c>
      <c r="H12" s="3" t="s">
        <v>30</v>
      </c>
      <c r="I12" s="2"/>
      <c r="K12" s="3" t="s">
        <v>29</v>
      </c>
      <c r="L12" s="7"/>
      <c r="M12" s="15" t="s">
        <v>30</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31</v>
      </c>
      <c r="C13" s="4" t="s">
        <v>6</v>
      </c>
      <c r="D13" s="35">
        <v>45298</v>
      </c>
      <c r="E13" s="35">
        <v>45302</v>
      </c>
      <c r="F13" s="34">
        <f t="shared" si="0"/>
        <v>4</v>
      </c>
      <c r="G13" s="3" t="s">
        <v>25</v>
      </c>
      <c r="H13" s="3" t="s">
        <v>32</v>
      </c>
      <c r="I13" s="2"/>
      <c r="K13" s="3" t="s">
        <v>25</v>
      </c>
      <c r="L13" s="7"/>
      <c r="M13" s="16" t="s">
        <v>32</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33</v>
      </c>
      <c r="C14" s="11" t="s">
        <v>6</v>
      </c>
      <c r="D14" s="35">
        <v>45301</v>
      </c>
      <c r="E14" s="35">
        <v>45306</v>
      </c>
      <c r="F14" s="34">
        <f t="shared" si="0"/>
        <v>5</v>
      </c>
      <c r="G14" s="3" t="s">
        <v>25</v>
      </c>
      <c r="H14" s="3" t="s">
        <v>32</v>
      </c>
      <c r="I14" s="2"/>
      <c r="K14" s="11" t="s">
        <v>34</v>
      </c>
      <c r="L14" s="7"/>
      <c r="M14" s="1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35</v>
      </c>
      <c r="C15" s="4" t="s">
        <v>6</v>
      </c>
      <c r="D15" s="35">
        <v>45304</v>
      </c>
      <c r="E15" s="35">
        <v>45311</v>
      </c>
      <c r="F15" s="34">
        <f t="shared" si="0"/>
        <v>7</v>
      </c>
      <c r="G15" s="3" t="s">
        <v>25</v>
      </c>
      <c r="H15" s="3" t="s">
        <v>32</v>
      </c>
      <c r="I15" s="2"/>
      <c r="J15" s="7"/>
      <c r="K15" s="11" t="s">
        <v>36</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37</v>
      </c>
      <c r="C16" s="4" t="s">
        <v>4</v>
      </c>
      <c r="D16" s="35">
        <v>45307</v>
      </c>
      <c r="E16" s="35">
        <v>45320</v>
      </c>
      <c r="F16" s="34">
        <f t="shared" si="0"/>
        <v>13</v>
      </c>
      <c r="G16" s="3" t="s">
        <v>34</v>
      </c>
      <c r="H16" s="3" t="s">
        <v>27</v>
      </c>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38</v>
      </c>
      <c r="C17" s="12" t="s">
        <v>5</v>
      </c>
      <c r="D17" s="35">
        <v>45310</v>
      </c>
      <c r="E17" s="33">
        <v>45323</v>
      </c>
      <c r="F17" s="34">
        <f t="shared" si="0"/>
        <v>13</v>
      </c>
      <c r="G17" s="3" t="s">
        <v>29</v>
      </c>
      <c r="H17" s="3" t="s">
        <v>27</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39</v>
      </c>
      <c r="C18" s="12" t="s">
        <v>7</v>
      </c>
      <c r="D18" s="35">
        <v>45313</v>
      </c>
      <c r="E18" s="33">
        <v>45331</v>
      </c>
      <c r="F18" s="34">
        <f t="shared" si="0"/>
        <v>18</v>
      </c>
      <c r="G18" s="3" t="s">
        <v>29</v>
      </c>
      <c r="H18" s="3" t="s">
        <v>27</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40</v>
      </c>
      <c r="C19" s="12" t="s">
        <v>6</v>
      </c>
      <c r="D19" s="35">
        <v>45316</v>
      </c>
      <c r="E19" s="33">
        <v>45327</v>
      </c>
      <c r="F19" s="34">
        <f t="shared" si="0"/>
        <v>11</v>
      </c>
      <c r="G19" s="3" t="s">
        <v>29</v>
      </c>
      <c r="H19" s="3" t="s">
        <v>27</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41</v>
      </c>
      <c r="C20" s="12" t="s">
        <v>4</v>
      </c>
      <c r="D20" s="35">
        <v>45319</v>
      </c>
      <c r="E20" s="33">
        <v>45328</v>
      </c>
      <c r="F20" s="34">
        <f t="shared" si="0"/>
        <v>9</v>
      </c>
      <c r="G20" s="3" t="s">
        <v>36</v>
      </c>
      <c r="H20" s="3" t="s">
        <v>27</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42</v>
      </c>
      <c r="C21" s="12" t="s">
        <v>7</v>
      </c>
      <c r="D21" s="35">
        <v>45322</v>
      </c>
      <c r="E21" s="33">
        <v>45324</v>
      </c>
      <c r="F21" s="34">
        <f t="shared" ref="F21" si="1">IF(D21=0,0,E21-D21)</f>
        <v>2</v>
      </c>
      <c r="G21" s="3" t="s">
        <v>26</v>
      </c>
      <c r="H21" s="3" t="s">
        <v>30</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43</v>
      </c>
      <c r="C22" s="12"/>
      <c r="D22" s="35">
        <v>45325</v>
      </c>
      <c r="E22" s="33">
        <v>45326</v>
      </c>
      <c r="F22" s="34">
        <f t="shared" si="0"/>
        <v>1</v>
      </c>
      <c r="G22" s="3" t="s">
        <v>26</v>
      </c>
      <c r="H22" s="3" t="s">
        <v>30</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c r="A24" s="1"/>
      <c r="B24" s="25" t="s">
        <v>44</v>
      </c>
      <c r="C24" s="1"/>
      <c r="D24" s="1"/>
      <c r="E24" s="1"/>
      <c r="F24" s="25" t="s">
        <v>45</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7" customFormat="1" ht="23" customHeight="1">
      <c r="B25" s="48" t="s">
        <v>0</v>
      </c>
      <c r="C25" s="49" t="s">
        <v>46</v>
      </c>
      <c r="D25" s="49" t="s">
        <v>2</v>
      </c>
      <c r="F25" s="39" t="s">
        <v>47</v>
      </c>
      <c r="G25" s="37">
        <v>80000</v>
      </c>
    </row>
    <row r="26" spans="1:258" s="17" customFormat="1" ht="23" customHeight="1" thickBot="1">
      <c r="B26" s="27" t="s">
        <v>26</v>
      </c>
      <c r="C26" s="42">
        <f>COUNTIF(G$11:G$22,B26)</f>
        <v>2</v>
      </c>
      <c r="D26" s="43">
        <f>IFERROR(C26/C31,"")</f>
        <v>0.16666666666666666</v>
      </c>
      <c r="F26" s="40" t="s">
        <v>48</v>
      </c>
      <c r="G26" s="38">
        <v>50000</v>
      </c>
    </row>
    <row r="27" spans="1:258" s="17" customFormat="1" ht="23" customHeight="1">
      <c r="B27" s="3" t="s">
        <v>29</v>
      </c>
      <c r="C27" s="42">
        <f t="shared" ref="C27:C30" si="2">COUNTIF(G$11:G$22,B27)</f>
        <v>3</v>
      </c>
      <c r="D27" s="43">
        <f>IFERROR(C27/C31,"")</f>
        <v>0.25</v>
      </c>
    </row>
    <row r="28" spans="1:258" s="17" customFormat="1" ht="23" customHeight="1">
      <c r="B28" s="28" t="s">
        <v>25</v>
      </c>
      <c r="C28" s="42">
        <f t="shared" si="2"/>
        <v>5</v>
      </c>
      <c r="D28" s="43">
        <f>IFERROR(C28/C31,"")</f>
        <v>0.41666666666666669</v>
      </c>
    </row>
    <row r="29" spans="1:258" s="17" customFormat="1" ht="23" customHeight="1">
      <c r="B29" s="29" t="s">
        <v>34</v>
      </c>
      <c r="C29" s="42">
        <f t="shared" si="2"/>
        <v>1</v>
      </c>
      <c r="D29" s="43">
        <f>IFERROR(C29/C31,"")</f>
        <v>8.3333333333333329E-2</v>
      </c>
    </row>
    <row r="30" spans="1:258" s="17" customFormat="1" ht="23" customHeight="1" thickBot="1">
      <c r="B30" s="30" t="s">
        <v>36</v>
      </c>
      <c r="C30" s="44">
        <f t="shared" si="2"/>
        <v>1</v>
      </c>
      <c r="D30" s="45">
        <f>IFERROR(C30/C31,"")</f>
        <v>8.3333333333333329E-2</v>
      </c>
    </row>
    <row r="31" spans="1:258" s="17" customFormat="1" ht="23" customHeight="1">
      <c r="B31" s="36" t="s">
        <v>3</v>
      </c>
      <c r="C31" s="46">
        <f>SUM(C26:C30)</f>
        <v>12</v>
      </c>
      <c r="D31" s="47">
        <f>SUM(D26:D30)</f>
        <v>1</v>
      </c>
    </row>
    <row r="32" spans="1:258" s="17" customFormat="1"/>
    <row r="33" spans="1:258" ht="25" customHeight="1">
      <c r="A33" s="1"/>
      <c r="B33" s="25" t="s">
        <v>49</v>
      </c>
      <c r="C33" s="1"/>
      <c r="D33" s="1"/>
      <c r="E33" s="1"/>
      <c r="F33" s="55" t="s">
        <v>50</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7" customFormat="1" ht="23" customHeight="1">
      <c r="B34" s="48" t="s">
        <v>22</v>
      </c>
      <c r="C34" s="49" t="s">
        <v>46</v>
      </c>
      <c r="D34" s="49" t="s">
        <v>2</v>
      </c>
      <c r="F34" s="57" t="s">
        <v>51</v>
      </c>
      <c r="G34" s="37">
        <v>5</v>
      </c>
    </row>
    <row r="35" spans="1:258" s="17" customFormat="1" ht="23" customHeight="1">
      <c r="B35" s="14" t="s">
        <v>27</v>
      </c>
      <c r="C35" s="42">
        <f>COUNTIF(H$11:H$22, B35)</f>
        <v>6</v>
      </c>
      <c r="D35" s="43">
        <f>IFERROR(C35/C39,"")</f>
        <v>0.5</v>
      </c>
      <c r="F35" s="56" t="s">
        <v>52</v>
      </c>
      <c r="G35" s="37">
        <v>2</v>
      </c>
    </row>
    <row r="36" spans="1:258" s="17" customFormat="1" ht="23" customHeight="1">
      <c r="B36" s="15" t="s">
        <v>30</v>
      </c>
      <c r="C36" s="42">
        <f t="shared" ref="C36:C38" si="3">COUNTIF(H$11:H$22, B36)</f>
        <v>3</v>
      </c>
      <c r="D36" s="43">
        <f>IFERROR(C36/C39,"")</f>
        <v>0.25</v>
      </c>
      <c r="F36" s="58" t="s">
        <v>53</v>
      </c>
      <c r="G36" s="37">
        <v>4</v>
      </c>
    </row>
    <row r="37" spans="1:258" s="17" customFormat="1" ht="23" customHeight="1">
      <c r="B37" s="16" t="s">
        <v>32</v>
      </c>
      <c r="C37" s="42">
        <f t="shared" si="3"/>
        <v>3</v>
      </c>
      <c r="D37" s="43">
        <f>IFERROR(C37/C39,"")</f>
        <v>0.25</v>
      </c>
      <c r="F37" s="1"/>
      <c r="G37" s="1"/>
    </row>
    <row r="38" spans="1:258" s="17" customFormat="1" ht="23" customHeight="1" thickBot="1">
      <c r="B38" s="41"/>
      <c r="C38" s="44">
        <f t="shared" si="3"/>
        <v>0</v>
      </c>
      <c r="D38" s="45">
        <f>IFERROR(C38/C39,"")</f>
        <v>0</v>
      </c>
      <c r="F38" s="1"/>
      <c r="G38" s="1"/>
    </row>
    <row r="39" spans="1:258" s="17" customFormat="1" ht="23" customHeight="1">
      <c r="B39" s="36" t="s">
        <v>3</v>
      </c>
      <c r="C39" s="46">
        <f>SUM(C35:C38)</f>
        <v>12</v>
      </c>
      <c r="D39" s="47">
        <f>SUM(D35:D38)</f>
        <v>1</v>
      </c>
      <c r="F39" s="1"/>
      <c r="G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ustomFormat="1" ht="50" customHeight="1">
      <c r="A41" s="6"/>
      <c r="B41" s="65" t="s">
        <v>54</v>
      </c>
      <c r="C41" s="65"/>
      <c r="D41" s="65"/>
      <c r="E41" s="65"/>
      <c r="F41" s="65"/>
      <c r="G41" s="65"/>
      <c r="H41" s="65"/>
      <c r="I41" s="65"/>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sheetData>
  <mergeCells count="2">
    <mergeCell ref="B41:I41"/>
    <mergeCell ref="B3:E3"/>
  </mergeCells>
  <phoneticPr fontId="3" type="noConversion"/>
  <conditionalFormatting sqref="B26:B30">
    <cfRule type="containsText" dxfId="39" priority="30" operator="containsText" text="Atrasado">
      <formula>NOT(ISERROR(SEARCH("Atrasado",B26)))</formula>
    </cfRule>
    <cfRule type="containsText" dxfId="38" priority="31" operator="containsText" text="Em espera">
      <formula>NOT(ISERROR(SEARCH("Em espera",B26)))</formula>
    </cfRule>
    <cfRule type="containsText" dxfId="37" priority="32" operator="containsText" text="Concluído">
      <formula>NOT(ISERROR(SEARCH("Concluído",B26)))</formula>
    </cfRule>
    <cfRule type="containsText" dxfId="36" priority="33" operator="containsText" text="Em andamento">
      <formula>NOT(ISERROR(SEARCH("Em andamento",B26)))</formula>
    </cfRule>
    <cfRule type="containsText" dxfId="35" priority="34" operator="containsText" text="Não iniciado">
      <formula>NOT(ISERROR(SEARCH("Não iniciado",B26)))</formula>
    </cfRule>
  </conditionalFormatting>
  <conditionalFormatting sqref="B35:B38">
    <cfRule type="containsText" dxfId="34" priority="9" operator="containsText" text="Baixo">
      <formula>NOT(ISERROR(SEARCH("Baixo",B35)))</formula>
    </cfRule>
    <cfRule type="containsText" dxfId="33" priority="10" operator="containsText" text="Média">
      <formula>NOT(ISERROR(SEARCH("Média",B35)))</formula>
    </cfRule>
    <cfRule type="containsText" dxfId="32" priority="11" operator="containsText" text="Alto">
      <formula>NOT(ISERROR(SEARCH("Alto",B35)))</formula>
    </cfRule>
  </conditionalFormatting>
  <conditionalFormatting sqref="K11:K15 G11:G22">
    <cfRule type="containsText" dxfId="31" priority="35" operator="containsText" text="Atrasado">
      <formula>NOT(ISERROR(SEARCH("Atrasado",G11)))</formula>
    </cfRule>
    <cfRule type="containsText" dxfId="30" priority="55" operator="containsText" text="Em espera">
      <formula>NOT(ISERROR(SEARCH("Em espera",G11)))</formula>
    </cfRule>
    <cfRule type="containsText" dxfId="29" priority="56" operator="containsText" text="Concluído">
      <formula>NOT(ISERROR(SEARCH("Concluído",G11)))</formula>
    </cfRule>
    <cfRule type="containsText" dxfId="28" priority="57" operator="containsText" text="Em andamento">
      <formula>NOT(ISERROR(SEARCH("Em andamento",G11)))</formula>
    </cfRule>
    <cfRule type="containsText" dxfId="27" priority="58" operator="containsText" text="Não iniciado">
      <formula>NOT(ISERROR(SEARCH("Não iniciado",G11)))</formula>
    </cfRule>
  </conditionalFormatting>
  <conditionalFormatting sqref="M11:M14 H11:H22">
    <cfRule type="containsText" dxfId="26" priority="36" operator="containsText" text="Baixa">
      <formula>NOT(ISERROR(SEARCH("Baixa",H11)))</formula>
    </cfRule>
    <cfRule type="containsText" dxfId="25" priority="37" operator="containsText" text="Média">
      <formula>NOT(ISERROR(SEARCH("Média",H11)))</formula>
    </cfRule>
    <cfRule type="containsText" dxfId="24" priority="38" operator="containsText" text="Alta">
      <formula>NOT(ISERROR(SEARCH("Alta",H11)))</formula>
    </cfRule>
  </conditionalFormatting>
  <dataValidations count="2">
    <dataValidation type="list" allowBlank="1" showInputMessage="1" showErrorMessage="1" sqref="G11:G22" xr:uid="{00000000-0002-0000-0000-000000000000}">
      <formula1>$K$11:$K$15</formula1>
    </dataValidation>
    <dataValidation type="list" allowBlank="1" showInputMessage="1" showErrorMessage="1" sqref="H11:H22" xr:uid="{00000000-0002-0000-0000-000001000000}">
      <formula1>$M$11:$M$14</formula1>
    </dataValidation>
  </dataValidations>
  <hyperlinks>
    <hyperlink ref="B41:I41" r:id="rId1" display="CLIQUE AQUI PARA CRIAR NO SMARTSHEET" xr:uid="{00000000-0004-0000-0000-000000000000}"/>
  </hyperlinks>
  <pageMargins left="0.3" right="0.3" top="0.3" bottom="0.3" header="0" footer="0"/>
  <pageSetup scale="66" fitToHeight="0" orientation="landscape" horizontalDpi="4294967292" verticalDpi="4294967292"/>
  <rowBreaks count="1" manualBreakCount="1">
    <brk id="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JV1023"/>
  <sheetViews>
    <sheetView showGridLines="0" zoomScale="85" zoomScaleNormal="85" workbookViewId="0">
      <pane ySplit="1" topLeftCell="A27" activePane="bottomLeft" state="frozen"/>
      <selection pane="bottomLeft" activeCell="C41" sqref="C41"/>
    </sheetView>
  </sheetViews>
  <sheetFormatPr baseColWidth="10" defaultColWidth="11" defaultRowHeight="13"/>
  <cols>
    <col min="1" max="1" width="3.33203125" style="6" customWidth="1"/>
    <col min="2" max="2" width="38.1640625" style="6" customWidth="1"/>
    <col min="3" max="3" width="26.1640625" style="6" customWidth="1"/>
    <col min="4" max="5" width="10.83203125" style="6" customWidth="1"/>
    <col min="6" max="6" width="25.83203125" style="6" customWidth="1"/>
    <col min="7" max="7" width="20.83203125" style="6" customWidth="1"/>
    <col min="8" max="8" width="15.83203125" style="6" customWidth="1"/>
    <col min="9" max="9" width="50.83203125" style="6" customWidth="1"/>
    <col min="10" max="10" width="3.33203125" style="6" customWidth="1"/>
    <col min="11" max="11" width="17.16406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ht="45" customHeight="1">
      <c r="A1" s="1"/>
      <c r="B1" s="63" t="s">
        <v>55</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3" customFormat="1" ht="25" customHeight="1">
      <c r="A2" s="18"/>
      <c r="B2" s="19" t="s">
        <v>9</v>
      </c>
      <c r="C2" s="20"/>
      <c r="D2" s="19"/>
      <c r="E2" s="19"/>
      <c r="F2" s="21" t="s">
        <v>10</v>
      </c>
      <c r="G2" s="22" t="s">
        <v>11</v>
      </c>
      <c r="H2" s="21" t="s">
        <v>12</v>
      </c>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35" customHeight="1" thickBot="1">
      <c r="A3" s="1"/>
      <c r="B3" s="66"/>
      <c r="C3" s="67"/>
      <c r="D3" s="67"/>
      <c r="E3" s="68"/>
      <c r="F3" s="60" t="s">
        <v>1</v>
      </c>
      <c r="G3" s="61" t="s">
        <v>13</v>
      </c>
      <c r="H3" s="62">
        <v>1</v>
      </c>
      <c r="I3" s="64" t="s">
        <v>76</v>
      </c>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54" t="s">
        <v>14</v>
      </c>
      <c r="C4" s="50"/>
      <c r="D4" s="50"/>
      <c r="E4" s="50"/>
      <c r="F4" s="51"/>
      <c r="G4" s="52"/>
      <c r="H4" s="53"/>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26" t="s">
        <v>15</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c r="A9" s="1"/>
      <c r="B9" s="25" t="s">
        <v>16</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 customHeight="1">
      <c r="A10" s="9"/>
      <c r="B10" s="13" t="s">
        <v>17</v>
      </c>
      <c r="C10" s="13" t="s">
        <v>18</v>
      </c>
      <c r="D10" s="31" t="s">
        <v>19</v>
      </c>
      <c r="E10" s="31" t="s">
        <v>20</v>
      </c>
      <c r="F10" s="32" t="s">
        <v>21</v>
      </c>
      <c r="G10" s="13" t="s">
        <v>0</v>
      </c>
      <c r="H10" s="13" t="s">
        <v>22</v>
      </c>
      <c r="I10" s="13" t="s">
        <v>23</v>
      </c>
      <c r="J10" s="9"/>
      <c r="K10" s="13" t="s">
        <v>0</v>
      </c>
      <c r="L10" s="9"/>
      <c r="M10" s="13" t="s">
        <v>22</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 customHeight="1">
      <c r="A11" s="7"/>
      <c r="B11" s="3" t="s">
        <v>24</v>
      </c>
      <c r="C11" s="2"/>
      <c r="D11" s="33"/>
      <c r="E11" s="33"/>
      <c r="F11" s="34">
        <f>IF(D11=0,0,E11-D11)</f>
        <v>0</v>
      </c>
      <c r="G11" s="2"/>
      <c r="H11" s="2"/>
      <c r="I11" s="2"/>
      <c r="K11" s="24" t="s">
        <v>26</v>
      </c>
      <c r="L11" s="7"/>
      <c r="M11" s="14" t="s">
        <v>27</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c r="A12" s="7"/>
      <c r="B12" s="3" t="s">
        <v>28</v>
      </c>
      <c r="C12" s="4"/>
      <c r="D12" s="35"/>
      <c r="E12" s="35"/>
      <c r="F12" s="34">
        <f t="shared" ref="F12:F30" si="0">IF(D12=0,0,E12-D12)</f>
        <v>0</v>
      </c>
      <c r="G12" s="3"/>
      <c r="H12" s="3"/>
      <c r="I12" s="2"/>
      <c r="K12" s="3" t="s">
        <v>29</v>
      </c>
      <c r="L12" s="7"/>
      <c r="M12" s="15" t="s">
        <v>30</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56</v>
      </c>
      <c r="C13" s="4"/>
      <c r="D13" s="35"/>
      <c r="E13" s="35"/>
      <c r="F13" s="34">
        <f t="shared" si="0"/>
        <v>0</v>
      </c>
      <c r="G13" s="3"/>
      <c r="H13" s="3"/>
      <c r="I13" s="2"/>
      <c r="K13" s="3" t="s">
        <v>25</v>
      </c>
      <c r="L13" s="7"/>
      <c r="M13" s="16" t="s">
        <v>32</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57</v>
      </c>
      <c r="C14" s="11"/>
      <c r="D14" s="35"/>
      <c r="E14" s="35"/>
      <c r="F14" s="34">
        <f t="shared" si="0"/>
        <v>0</v>
      </c>
      <c r="G14" s="3"/>
      <c r="H14" s="3"/>
      <c r="I14" s="2"/>
      <c r="K14" s="11" t="s">
        <v>34</v>
      </c>
      <c r="L14" s="7"/>
      <c r="M14" s="1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58</v>
      </c>
      <c r="C15" s="4"/>
      <c r="D15" s="35"/>
      <c r="E15" s="35"/>
      <c r="F15" s="34">
        <f t="shared" si="0"/>
        <v>0</v>
      </c>
      <c r="G15" s="3"/>
      <c r="H15" s="3"/>
      <c r="I15" s="2"/>
      <c r="J15" s="7"/>
      <c r="K15" s="11" t="s">
        <v>36</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59</v>
      </c>
      <c r="C16" s="4"/>
      <c r="D16" s="35"/>
      <c r="E16" s="35"/>
      <c r="F16" s="34">
        <f t="shared" si="0"/>
        <v>0</v>
      </c>
      <c r="G16" s="3"/>
      <c r="H16" s="3"/>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60</v>
      </c>
      <c r="C17" s="12"/>
      <c r="D17" s="35"/>
      <c r="E17" s="33"/>
      <c r="F17" s="34">
        <f t="shared" si="0"/>
        <v>0</v>
      </c>
      <c r="G17" s="3"/>
      <c r="H17" s="3"/>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61</v>
      </c>
      <c r="C18" s="12"/>
      <c r="D18" s="35"/>
      <c r="E18" s="33"/>
      <c r="F18" s="34">
        <f t="shared" si="0"/>
        <v>0</v>
      </c>
      <c r="G18" s="3"/>
      <c r="H18" s="3"/>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62</v>
      </c>
      <c r="C19" s="12"/>
      <c r="D19" s="35"/>
      <c r="E19" s="33"/>
      <c r="F19" s="34">
        <f t="shared" si="0"/>
        <v>0</v>
      </c>
      <c r="G19" s="3"/>
      <c r="H19" s="3"/>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63</v>
      </c>
      <c r="C20" s="12"/>
      <c r="D20" s="35"/>
      <c r="E20" s="33"/>
      <c r="F20" s="34">
        <f t="shared" si="0"/>
        <v>0</v>
      </c>
      <c r="G20" s="3"/>
      <c r="H20" s="3"/>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64</v>
      </c>
      <c r="C21" s="12"/>
      <c r="D21" s="35"/>
      <c r="E21" s="33"/>
      <c r="F21" s="34">
        <f t="shared" si="0"/>
        <v>0</v>
      </c>
      <c r="G21" s="3"/>
      <c r="H21" s="3"/>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65</v>
      </c>
      <c r="C22" s="12"/>
      <c r="D22" s="35"/>
      <c r="E22" s="33"/>
      <c r="F22" s="34">
        <f t="shared" si="0"/>
        <v>0</v>
      </c>
      <c r="G22" s="3"/>
      <c r="H22" s="3"/>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 customHeight="1">
      <c r="A23" s="7"/>
      <c r="B23" s="3" t="s">
        <v>66</v>
      </c>
      <c r="C23" s="12"/>
      <c r="D23" s="35"/>
      <c r="E23" s="33"/>
      <c r="F23" s="34">
        <f t="shared" si="0"/>
        <v>0</v>
      </c>
      <c r="G23" s="3"/>
      <c r="H23" s="3"/>
      <c r="I23" s="2"/>
      <c r="J23" s="7"/>
      <c r="K23" s="1"/>
      <c r="L23" s="1"/>
      <c r="M23" s="1"/>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s="8" customFormat="1" ht="23" customHeight="1">
      <c r="A24" s="7"/>
      <c r="B24" s="3" t="s">
        <v>67</v>
      </c>
      <c r="C24" s="12"/>
      <c r="D24" s="35"/>
      <c r="E24" s="33"/>
      <c r="F24" s="34">
        <f t="shared" si="0"/>
        <v>0</v>
      </c>
      <c r="G24" s="3"/>
      <c r="H24" s="3"/>
      <c r="I24" s="2"/>
      <c r="J24" s="7"/>
      <c r="K24" s="1"/>
      <c r="L24" s="1"/>
      <c r="M24" s="1"/>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row>
    <row r="25" spans="1:258" s="8" customFormat="1" ht="23" customHeight="1">
      <c r="A25" s="7"/>
      <c r="B25" s="3" t="s">
        <v>68</v>
      </c>
      <c r="C25" s="11"/>
      <c r="D25" s="35"/>
      <c r="E25" s="33"/>
      <c r="F25" s="34">
        <f t="shared" si="0"/>
        <v>0</v>
      </c>
      <c r="G25" s="3"/>
      <c r="H25" s="3"/>
      <c r="I25" s="2"/>
      <c r="J25" s="7"/>
      <c r="K25" s="1"/>
      <c r="L25" s="1"/>
      <c r="M25" s="1"/>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row>
    <row r="26" spans="1:258" s="8" customFormat="1" ht="23" customHeight="1">
      <c r="A26" s="7"/>
      <c r="B26" s="3" t="s">
        <v>69</v>
      </c>
      <c r="C26" s="11"/>
      <c r="D26" s="35"/>
      <c r="E26" s="33"/>
      <c r="F26" s="34">
        <f t="shared" si="0"/>
        <v>0</v>
      </c>
      <c r="G26" s="3"/>
      <c r="H26" s="3"/>
      <c r="I26" s="2"/>
      <c r="J26" s="7"/>
      <c r="K26" s="1"/>
      <c r="L26" s="1"/>
      <c r="M26" s="1"/>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row>
    <row r="27" spans="1:258" s="8" customFormat="1" ht="23" customHeight="1">
      <c r="A27" s="7"/>
      <c r="B27" s="3" t="s">
        <v>70</v>
      </c>
      <c r="C27" s="11"/>
      <c r="D27" s="35"/>
      <c r="E27" s="33"/>
      <c r="F27" s="34">
        <f t="shared" si="0"/>
        <v>0</v>
      </c>
      <c r="G27" s="3"/>
      <c r="H27" s="3"/>
      <c r="I27" s="2"/>
      <c r="J27" s="7"/>
      <c r="K27" s="1"/>
      <c r="L27" s="1"/>
      <c r="M27" s="1"/>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row>
    <row r="28" spans="1:258" s="8" customFormat="1" ht="23" customHeight="1">
      <c r="A28" s="7"/>
      <c r="B28" s="3" t="s">
        <v>71</v>
      </c>
      <c r="C28" s="11"/>
      <c r="D28" s="35"/>
      <c r="E28" s="33"/>
      <c r="F28" s="34">
        <f t="shared" si="0"/>
        <v>0</v>
      </c>
      <c r="G28" s="3"/>
      <c r="H28" s="3"/>
      <c r="I28" s="2"/>
      <c r="J28" s="7"/>
      <c r="K28" s="1"/>
      <c r="L28" s="1"/>
      <c r="M28" s="1"/>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row>
    <row r="29" spans="1:258" s="8" customFormat="1" ht="23" customHeight="1">
      <c r="A29" s="7"/>
      <c r="B29" s="3" t="s">
        <v>72</v>
      </c>
      <c r="C29" s="11"/>
      <c r="D29" s="35"/>
      <c r="E29" s="33"/>
      <c r="F29" s="34">
        <f t="shared" si="0"/>
        <v>0</v>
      </c>
      <c r="G29" s="3"/>
      <c r="H29" s="3"/>
      <c r="I29" s="2"/>
      <c r="J29" s="7"/>
      <c r="K29" s="1"/>
      <c r="L29" s="1"/>
      <c r="M29" s="1"/>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row>
    <row r="30" spans="1:258" s="8" customFormat="1" ht="23" customHeight="1">
      <c r="A30" s="7"/>
      <c r="B30" s="3" t="s">
        <v>73</v>
      </c>
      <c r="C30" s="11"/>
      <c r="D30" s="35"/>
      <c r="E30" s="33"/>
      <c r="F30" s="34">
        <f t="shared" si="0"/>
        <v>0</v>
      </c>
      <c r="G30" s="3"/>
      <c r="H30" s="3"/>
      <c r="I30" s="2"/>
      <c r="J30" s="7"/>
      <c r="K30" s="1"/>
      <c r="L30" s="1"/>
      <c r="M30" s="1"/>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5" customHeight="1">
      <c r="A32" s="1"/>
      <c r="B32" s="25" t="s">
        <v>44</v>
      </c>
      <c r="C32" s="18" t="s">
        <v>74</v>
      </c>
      <c r="D32" s="1"/>
      <c r="E32" s="1"/>
      <c r="F32" s="25" t="s">
        <v>45</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7" customFormat="1" ht="23" customHeight="1">
      <c r="B33" s="48" t="s">
        <v>0</v>
      </c>
      <c r="C33" s="49" t="s">
        <v>46</v>
      </c>
      <c r="D33" s="49" t="s">
        <v>2</v>
      </c>
      <c r="F33" s="39" t="s">
        <v>47</v>
      </c>
      <c r="G33" s="37">
        <v>0</v>
      </c>
    </row>
    <row r="34" spans="1:258" s="17" customFormat="1" ht="23" customHeight="1" thickBot="1">
      <c r="B34" s="27" t="s">
        <v>26</v>
      </c>
      <c r="C34" s="42">
        <f>COUNTIF(G$11:G$30, B34)</f>
        <v>0</v>
      </c>
      <c r="D34" s="43" t="str">
        <f>IFERROR(C34/C39,"")</f>
        <v/>
      </c>
      <c r="F34" s="40" t="s">
        <v>48</v>
      </c>
      <c r="G34" s="38">
        <v>0</v>
      </c>
    </row>
    <row r="35" spans="1:258" s="17" customFormat="1" ht="23" customHeight="1">
      <c r="B35" s="3" t="s">
        <v>29</v>
      </c>
      <c r="C35" s="42">
        <f t="shared" ref="C35:C38" si="1">COUNTIF(G$11:G$30, B35)</f>
        <v>0</v>
      </c>
      <c r="D35" s="43" t="str">
        <f>IFERROR(C35/C39,"")</f>
        <v/>
      </c>
    </row>
    <row r="36" spans="1:258" s="17" customFormat="1" ht="23" customHeight="1">
      <c r="B36" s="28" t="s">
        <v>25</v>
      </c>
      <c r="C36" s="42">
        <f t="shared" si="1"/>
        <v>0</v>
      </c>
      <c r="D36" s="43" t="str">
        <f>IFERROR(C36/C39,"")</f>
        <v/>
      </c>
    </row>
    <row r="37" spans="1:258" s="17" customFormat="1" ht="23" customHeight="1">
      <c r="B37" s="29" t="s">
        <v>34</v>
      </c>
      <c r="C37" s="42">
        <f t="shared" si="1"/>
        <v>0</v>
      </c>
      <c r="D37" s="43" t="str">
        <f>IFERROR(C37/C39,"")</f>
        <v/>
      </c>
    </row>
    <row r="38" spans="1:258" s="17" customFormat="1" ht="23" customHeight="1" thickBot="1">
      <c r="B38" s="30" t="s">
        <v>36</v>
      </c>
      <c r="C38" s="42">
        <f t="shared" si="1"/>
        <v>0</v>
      </c>
      <c r="D38" s="45" t="str">
        <f>IFERROR(C38/C39,"")</f>
        <v/>
      </c>
    </row>
    <row r="39" spans="1:258" s="17" customFormat="1" ht="23" customHeight="1">
      <c r="B39" s="36" t="s">
        <v>3</v>
      </c>
      <c r="C39" s="46">
        <f>SUM(C34:C38)</f>
        <v>0</v>
      </c>
      <c r="D39" s="47">
        <f>SUM(D34:D38)</f>
        <v>0</v>
      </c>
    </row>
    <row r="40" spans="1:258" s="17" customFormat="1"/>
    <row r="41" spans="1:258" ht="25" customHeight="1">
      <c r="A41" s="1"/>
      <c r="B41" s="25" t="s">
        <v>49</v>
      </c>
      <c r="C41" s="18" t="s">
        <v>74</v>
      </c>
      <c r="D41" s="1"/>
      <c r="E41" s="1"/>
      <c r="F41" s="55" t="s">
        <v>50</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s="17" customFormat="1" ht="23" customHeight="1">
      <c r="B42" s="48" t="s">
        <v>22</v>
      </c>
      <c r="C42" s="49" t="s">
        <v>46</v>
      </c>
      <c r="D42" s="49" t="s">
        <v>2</v>
      </c>
      <c r="F42" s="57" t="s">
        <v>51</v>
      </c>
      <c r="G42" s="37">
        <v>0</v>
      </c>
    </row>
    <row r="43" spans="1:258" s="17" customFormat="1" ht="23" customHeight="1">
      <c r="B43" s="14" t="s">
        <v>27</v>
      </c>
      <c r="C43" s="42">
        <f>COUNTIF(H$11:H$30, B43)</f>
        <v>0</v>
      </c>
      <c r="D43" s="43" t="str">
        <f>IFERROR(C43/C47,"")</f>
        <v/>
      </c>
      <c r="F43" s="56" t="s">
        <v>52</v>
      </c>
      <c r="G43" s="37">
        <v>0</v>
      </c>
    </row>
    <row r="44" spans="1:258" s="17" customFormat="1" ht="23" customHeight="1">
      <c r="B44" s="15" t="s">
        <v>30</v>
      </c>
      <c r="C44" s="42">
        <f t="shared" ref="C44:C46" si="2">COUNTIF(H$11:H$30, B44)</f>
        <v>0</v>
      </c>
      <c r="D44" s="43" t="str">
        <f>IFERROR(C44/C47,"")</f>
        <v/>
      </c>
      <c r="F44" s="58" t="s">
        <v>53</v>
      </c>
      <c r="G44" s="37">
        <v>0</v>
      </c>
    </row>
    <row r="45" spans="1:258" s="17" customFormat="1" ht="23" customHeight="1">
      <c r="B45" s="16" t="s">
        <v>32</v>
      </c>
      <c r="C45" s="42">
        <f t="shared" si="2"/>
        <v>0</v>
      </c>
      <c r="D45" s="43" t="str">
        <f>IFERROR(C45/C47,"")</f>
        <v/>
      </c>
      <c r="F45" s="1"/>
      <c r="G45" s="1"/>
    </row>
    <row r="46" spans="1:258" s="17" customFormat="1" ht="23" customHeight="1" thickBot="1">
      <c r="B46" s="41"/>
      <c r="C46" s="42">
        <f t="shared" si="2"/>
        <v>0</v>
      </c>
      <c r="D46" s="45" t="str">
        <f>IFERROR(C46/C47,"")</f>
        <v/>
      </c>
      <c r="F46" s="1"/>
      <c r="G46" s="1"/>
    </row>
    <row r="47" spans="1:258" s="17" customFormat="1" ht="23" customHeight="1">
      <c r="B47" s="36" t="s">
        <v>3</v>
      </c>
      <c r="C47" s="46">
        <f>SUM(C43:C46)</f>
        <v>0</v>
      </c>
      <c r="D47" s="47">
        <f>SUM(D43:D46)</f>
        <v>0</v>
      </c>
      <c r="F47" s="1"/>
      <c r="G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sheetData>
  <mergeCells count="1">
    <mergeCell ref="B3:E3"/>
  </mergeCells>
  <phoneticPr fontId="3" type="noConversion"/>
  <conditionalFormatting sqref="B34:B38">
    <cfRule type="containsText" dxfId="23" priority="13" operator="containsText" text="Em espera">
      <formula>NOT(ISERROR(SEARCH("Em espera",B34)))</formula>
    </cfRule>
    <cfRule type="containsText" dxfId="22" priority="16" operator="containsText" text="Não iniciado">
      <formula>NOT(ISERROR(SEARCH("Não iniciado",B34)))</formula>
    </cfRule>
    <cfRule type="containsText" dxfId="21" priority="15" operator="containsText" text="Em andamento">
      <formula>NOT(ISERROR(SEARCH("Em andamento",B34)))</formula>
    </cfRule>
    <cfRule type="containsText" dxfId="20" priority="14" operator="containsText" text="Concluído">
      <formula>NOT(ISERROR(SEARCH("Concluído",B34)))</formula>
    </cfRule>
    <cfRule type="containsText" dxfId="19" priority="12" operator="containsText" text="Atrasado">
      <formula>NOT(ISERROR(SEARCH("Atrasado",B34)))</formula>
    </cfRule>
  </conditionalFormatting>
  <conditionalFormatting sqref="B43:B46">
    <cfRule type="containsText" dxfId="18" priority="11" operator="containsText" text="Alto">
      <formula>NOT(ISERROR(SEARCH("Alto",B43)))</formula>
    </cfRule>
    <cfRule type="containsText" dxfId="17" priority="10" operator="containsText" text="Média">
      <formula>NOT(ISERROR(SEARCH("Média",B43)))</formula>
    </cfRule>
    <cfRule type="containsText" dxfId="16" priority="9" operator="containsText" text="Baixo">
      <formula>NOT(ISERROR(SEARCH("Baixo",B43)))</formula>
    </cfRule>
  </conditionalFormatting>
  <conditionalFormatting sqref="G11:G30">
    <cfRule type="containsText" dxfId="15" priority="8" operator="containsText" text="Não iniciado">
      <formula>NOT(ISERROR(SEARCH("Não iniciado",G11)))</formula>
    </cfRule>
    <cfRule type="containsText" dxfId="14" priority="7" operator="containsText" text="Em andamento">
      <formula>NOT(ISERROR(SEARCH("Em andamento",G11)))</formula>
    </cfRule>
    <cfRule type="containsText" dxfId="13" priority="6" operator="containsText" text="Concluído">
      <formula>NOT(ISERROR(SEARCH("Concluído",G11)))</formula>
    </cfRule>
    <cfRule type="containsText" dxfId="12" priority="5" operator="containsText" text="Em espera">
      <formula>NOT(ISERROR(SEARCH("Em espera",G11)))</formula>
    </cfRule>
    <cfRule type="containsText" dxfId="11" priority="1" operator="containsText" text="Atrasado">
      <formula>NOT(ISERROR(SEARCH("Atrasado",G11)))</formula>
    </cfRule>
  </conditionalFormatting>
  <conditionalFormatting sqref="H11:H30">
    <cfRule type="containsText" dxfId="10" priority="4" operator="containsText" text="Alto">
      <formula>NOT(ISERROR(SEARCH("Alto",H11)))</formula>
    </cfRule>
    <cfRule type="containsText" dxfId="9" priority="3" operator="containsText" text="Média">
      <formula>NOT(ISERROR(SEARCH("Média",H11)))</formula>
    </cfRule>
    <cfRule type="containsText" dxfId="8" priority="2" operator="containsText" text="Baixo">
      <formula>NOT(ISERROR(SEARCH("Baixo",H11)))</formula>
    </cfRule>
  </conditionalFormatting>
  <conditionalFormatting sqref="K11:K15">
    <cfRule type="containsText" dxfId="7" priority="17" operator="containsText" text="Atrasado">
      <formula>NOT(ISERROR(SEARCH("Atrasado",K11)))</formula>
    </cfRule>
    <cfRule type="containsText" dxfId="6" priority="21" operator="containsText" text="Em espera">
      <formula>NOT(ISERROR(SEARCH("Em espera",K11)))</formula>
    </cfRule>
    <cfRule type="containsText" dxfId="5" priority="22" operator="containsText" text="Concluído">
      <formula>NOT(ISERROR(SEARCH("Concluído",K11)))</formula>
    </cfRule>
    <cfRule type="containsText" dxfId="4" priority="23" operator="containsText" text="Em andamento">
      <formula>NOT(ISERROR(SEARCH("Em andamento",K11)))</formula>
    </cfRule>
    <cfRule type="containsText" dxfId="3" priority="24" operator="containsText" text="Não iniciado">
      <formula>NOT(ISERROR(SEARCH("Não iniciado",K11)))</formula>
    </cfRule>
  </conditionalFormatting>
  <conditionalFormatting sqref="M11:M14">
    <cfRule type="containsText" dxfId="2" priority="18" operator="containsText" text="Baixo">
      <formula>NOT(ISERROR(SEARCH("Baixo",M11)))</formula>
    </cfRule>
    <cfRule type="containsText" dxfId="1" priority="19" operator="containsText" text="Média">
      <formula>NOT(ISERROR(SEARCH("Média",M11)))</formula>
    </cfRule>
    <cfRule type="containsText" dxfId="0" priority="20" operator="containsText" text="Alto">
      <formula>NOT(ISERROR(SEARCH("Alta",M11)))</formula>
    </cfRule>
  </conditionalFormatting>
  <dataValidations count="2">
    <dataValidation type="list" allowBlank="1" showInputMessage="1" showErrorMessage="1" sqref="H11:H30" xr:uid="{00000000-0002-0000-0100-000000000000}">
      <formula1>$M$11:$M$14</formula1>
    </dataValidation>
    <dataValidation type="list" allowBlank="1" showInputMessage="1" showErrorMessage="1" sqref="G11:G30" xr:uid="{00000000-0002-0000-0100-000001000000}">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1:B2"/>
  <sheetViews>
    <sheetView showGridLines="0" workbookViewId="0">
      <selection activeCell="W47" sqref="W47"/>
    </sheetView>
  </sheetViews>
  <sheetFormatPr baseColWidth="10" defaultColWidth="10.83203125" defaultRowHeight="15"/>
  <cols>
    <col min="1" max="1" width="3.33203125" style="59" customWidth="1"/>
    <col min="2" max="2" width="88.33203125" style="59" customWidth="1"/>
    <col min="3" max="16384" width="10.83203125" style="59"/>
  </cols>
  <sheetData>
    <row r="1" spans="2:2" ht="20" customHeight="1"/>
    <row r="2" spans="2:2" ht="112.5" customHeight="1">
      <c r="B2" s="5" t="s">
        <v>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Painel de gerenciamento do pro1</vt:lpstr>
      <vt:lpstr>Painel de gerenciamento do pro2</vt:lpstr>
      <vt:lpstr>– Aviso de isenção de responsab</vt:lpstr>
      <vt:lpstr>'Painel de gerenciamento do pro1'!Print_Area</vt:lpstr>
      <vt:lpstr>'Painel de gerenciamento do pro2'!Print_Area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2024-03-07T16:32:55Z</dcterms:modified>
</cp:coreProperties>
</file>