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autoCompressPictures="0"/>
  <mc:AlternateContent xmlns:mc="http://schemas.openxmlformats.org/markup-compatibility/2006">
    <mc:Choice Requires="x15">
      <x15ac:absPath xmlns:x15ac="http://schemas.microsoft.com/office/spreadsheetml/2010/11/ac" url="https://d.docs.live.net/987572004c8012cf/Documents/Smartsheet/Batch 4 - Weloc-00507/PT Files/_content_multiple-project-dashboards-templates/"/>
    </mc:Choice>
  </mc:AlternateContent>
  <xr:revisionPtr revIDLastSave="5" documentId="13_ncr:1_{8BF0948F-359A-4865-9A01-7DA0E1F439AF}" xr6:coauthVersionLast="47" xr6:coauthVersionMax="47" xr10:uidLastSave="{77F79AD4-2C56-4436-9FCC-73F5DBA2FBCF}"/>
  <bookViews>
    <workbookView xWindow="-120" yWindow="-120" windowWidth="20730" windowHeight="11160" tabRatio="500" xr2:uid="{00000000-000D-0000-FFFF-FFFF00000000}"/>
  </bookViews>
  <sheets>
    <sheet name="Painel de projetos voltados pa1" sheetId="1" r:id="rId1"/>
    <sheet name="Painel de projetos voltados pa2" sheetId="4" r:id="rId2"/>
    <sheet name="– Aviso de isenção de responsab" sheetId="3" r:id="rId3"/>
  </sheets>
  <externalReferences>
    <externalReference r:id="rId4"/>
    <externalReference r:id="rId5"/>
  </externalReferences>
  <definedNames>
    <definedName name="_xlnm.Print_Area" localSheetId="0">'Painel de projetos voltados pa2'!$B$1:$P$54</definedName>
    <definedName name="_xlnm.Print_Area" localSheetId="1">'Painel de projetos voltados pa1'!$B$1:$K$35</definedName>
    <definedName name="Type" localSheetId="2">'[1]Service Marketing Plan'!#REF!</definedName>
    <definedName name="Type">'[2]Business Meeting Agenda'!#REF!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56" i="4" l="1"/>
  <c r="O56" i="4"/>
  <c r="N56" i="4"/>
  <c r="M56" i="4"/>
  <c r="L56" i="4"/>
  <c r="K56" i="4"/>
  <c r="I56" i="4"/>
  <c r="H56" i="4"/>
  <c r="J55" i="4"/>
  <c r="F55" i="4"/>
  <c r="J54" i="4"/>
  <c r="F54" i="4"/>
  <c r="J53" i="4"/>
  <c r="F53" i="4"/>
  <c r="J52" i="4"/>
  <c r="F52" i="4"/>
  <c r="J51" i="4"/>
  <c r="F51" i="4"/>
  <c r="J50" i="4"/>
  <c r="F50" i="4"/>
  <c r="J49" i="4"/>
  <c r="F49" i="4"/>
  <c r="J48" i="4"/>
  <c r="F48" i="4"/>
  <c r="J47" i="4"/>
  <c r="F47" i="4"/>
  <c r="J46" i="4"/>
  <c r="F46" i="4"/>
  <c r="J45" i="4"/>
  <c r="F45" i="4"/>
  <c r="J44" i="4"/>
  <c r="F44" i="4"/>
  <c r="J43" i="4"/>
  <c r="F43" i="4"/>
  <c r="J42" i="4"/>
  <c r="J56" i="4"/>
  <c r="F42" i="4"/>
  <c r="F40" i="1"/>
  <c r="J40" i="1"/>
  <c r="F41" i="1"/>
  <c r="J41" i="1"/>
  <c r="F42" i="1"/>
  <c r="J42" i="1"/>
  <c r="F43" i="1"/>
  <c r="J43" i="1"/>
  <c r="F44" i="1"/>
  <c r="J44" i="1"/>
  <c r="F45" i="1"/>
  <c r="J45" i="1"/>
  <c r="F46" i="1"/>
  <c r="J46" i="1"/>
  <c r="F47" i="1"/>
  <c r="J47" i="1"/>
  <c r="F48" i="1"/>
  <c r="J48" i="1"/>
  <c r="F49" i="1"/>
  <c r="J49" i="1"/>
  <c r="F50" i="1"/>
  <c r="J50" i="1"/>
  <c r="F51" i="1"/>
  <c r="J51" i="1"/>
  <c r="F52" i="1"/>
  <c r="J52" i="1"/>
  <c r="F53" i="1"/>
  <c r="J53" i="1"/>
  <c r="H54" i="1"/>
  <c r="I54" i="1"/>
  <c r="K54" i="1"/>
  <c r="L54" i="1"/>
  <c r="M54" i="1"/>
  <c r="N54" i="1"/>
  <c r="O54" i="1"/>
  <c r="P54" i="1"/>
  <c r="J54" i="1"/>
</calcChain>
</file>

<file path=xl/sharedStrings.xml><?xml version="1.0" encoding="utf-8"?>
<sst xmlns="http://schemas.openxmlformats.org/spreadsheetml/2006/main" count="127" uniqueCount="47">
  <si>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</si>
  <si>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PAINEL DE PORTFÓLIO DE PROJETOS VOLTADOS PARA O CLIENTE</t>
  </si>
  <si>
    <t xml:space="preserve">**Inserir dados na tabela a partir da linha 38 </t>
  </si>
  <si>
    <t>CRONOGRAMA DE ENTREGA E RECURSOS</t>
  </si>
  <si>
    <t>FINANÇAS DO PROJETO</t>
  </si>
  <si>
    <t>ANÁLISE DE RISCOS</t>
  </si>
  <si>
    <t>AÇÕES ABERTAS E PENDENTES</t>
  </si>
  <si>
    <t>RELATÓRIO DO PROJETO</t>
  </si>
  <si>
    <t>NOME DO PROJETO</t>
  </si>
  <si>
    <t>CRONOGRAMA</t>
  </si>
  <si>
    <t>ORÇAMENTO</t>
  </si>
  <si>
    <t>RECURSOS</t>
  </si>
  <si>
    <t>RISCOS</t>
  </si>
  <si>
    <t>QUESTÕES</t>
  </si>
  <si>
    <t>COMENTÁRIOS</t>
  </si>
  <si>
    <t>Projeto A</t>
  </si>
  <si>
    <t>Projeto B</t>
  </si>
  <si>
    <t>Projeto C</t>
  </si>
  <si>
    <t>Projeto D</t>
  </si>
  <si>
    <t>Projeto E</t>
  </si>
  <si>
    <t>Projeto F</t>
  </si>
  <si>
    <t>Projeto G</t>
  </si>
  <si>
    <t>Projeto H</t>
  </si>
  <si>
    <t>Projeto J</t>
  </si>
  <si>
    <t>Projeto K</t>
  </si>
  <si>
    <t>Projeto L</t>
  </si>
  <si>
    <t>Projeto M</t>
  </si>
  <si>
    <t>Projeto N</t>
  </si>
  <si>
    <t>Projeto P</t>
  </si>
  <si>
    <t>DADOS DO PAINEL</t>
  </si>
  <si>
    <t xml:space="preserve">**Excluir linhas não utilizadas preencher corretamente os gráficos acima. </t>
  </si>
  <si>
    <t xml:space="preserve">**O usuário somente deve preencher as células não sombreadas. </t>
  </si>
  <si>
    <t>NÚMERO DE MEMBROS DA EQUIPE</t>
  </si>
  <si>
    <t>ABERTAS</t>
  </si>
  <si>
    <t>AÇÕES PENDENTES</t>
  </si>
  <si>
    <t>CALENDÁRIO</t>
  </si>
  <si>
    <t>INÍCIO</t>
  </si>
  <si>
    <t>TÉRMINO</t>
  </si>
  <si>
    <t>N.º de DIAS</t>
  </si>
  <si>
    <t>PROJETADO</t>
  </si>
  <si>
    <t>REALIZADO</t>
  </si>
  <si>
    <t>RESTANTE</t>
  </si>
  <si>
    <t>ALTA</t>
  </si>
  <si>
    <t>MÉDIO</t>
  </si>
  <si>
    <t>BAIXA</t>
  </si>
  <si>
    <t>REVISÕES</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</si>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</sst>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quot;$&quot;#,##0"/>
  </numFmts>
  <fonts count="22" x14ac:knownFonts="1">
    <font>
      <sz val="12"/>
      <color theme="1"/>
      <name val="Calibri"/>
      <family val="2"/>
      <scheme val="minor"/>
    </font>
    <font>
      <sz val="12"/>
      <color theme="1"/>
      <name val="Calibri"/>
      <family val="2"/>
      <scheme val="minor"/>
    </font>
    <font>
      <sz val="8"/>
      <name val="Verdana"/>
      <family val="2"/>
    </font>
    <font>
      <u/>
      <sz val="12"/>
      <color indexed="12"/>
      <name val="Calibri"/>
      <family val="2"/>
    </font>
    <font>
      <sz val="12"/>
      <color theme="1"/>
      <name val="Century Gothic"/>
      <family val="1"/>
    </font>
    <font>
      <sz val="12"/>
      <color indexed="8"/>
      <name val="Century Gothic"/>
      <family val="1"/>
    </font>
    <font>
      <b/>
      <sz val="10"/>
      <color indexed="9"/>
      <name val="Century Gothic"/>
      <family val="1"/>
    </font>
    <font>
      <sz val="10"/>
      <color indexed="8"/>
      <name val="Century Gothic"/>
      <family val="1"/>
    </font>
    <font>
      <b/>
      <sz val="12"/>
      <color rgb="FF6A3AFF"/>
      <name val="Century Gothic"/>
      <family val="1"/>
    </font>
    <font>
      <b/>
      <sz val="11"/>
      <color rgb="FF00B050"/>
      <name val="Century Gothic"/>
      <family val="1"/>
    </font>
    <font>
      <b/>
      <sz val="11"/>
      <color rgb="FFC00000"/>
      <name val="Century Gothic"/>
      <family val="1"/>
    </font>
    <font>
      <b/>
      <sz val="11"/>
      <color rgb="FFED7C00"/>
      <name val="Century Gothic"/>
      <family val="1"/>
    </font>
    <font>
      <b/>
      <sz val="11"/>
      <color theme="7" tint="-0.249977111117893"/>
      <name val="Century Gothic"/>
      <family val="1"/>
    </font>
    <font>
      <sz val="10"/>
      <color theme="1"/>
      <name val="Century Gothic"/>
      <family val="1"/>
    </font>
    <font>
      <sz val="22"/>
      <color theme="1"/>
      <name val="Arial"/>
      <family val="2"/>
    </font>
    <font>
      <b/>
      <sz val="20"/>
      <color theme="0" tint="-0.499984740745262"/>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11"/>
      <color theme="1"/>
      <name val="Century Gothic"/>
      <family val="1"/>
    </font>
    <font>
      <b/>
      <u/>
      <sz val="22"/>
      <color theme="0"/>
      <name val="Century Gothic"/>
      <family val="2"/>
    </font>
  </fonts>
  <fills count="24">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rgb="FF00B050"/>
        <bgColor indexed="64"/>
      </patternFill>
    </fill>
    <fill>
      <patternFill patternType="solid">
        <fgColor rgb="FF92D050"/>
        <bgColor indexed="64"/>
      </patternFill>
    </fill>
    <fill>
      <patternFill patternType="solid">
        <fgColor rgb="FFC00000"/>
        <bgColor indexed="64"/>
      </patternFill>
    </fill>
    <fill>
      <patternFill patternType="solid">
        <fgColor rgb="FFFF0000"/>
        <bgColor indexed="64"/>
      </patternFill>
    </fill>
    <fill>
      <patternFill patternType="solid">
        <fgColor rgb="FF732EE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ED7C00"/>
        <bgColor indexed="64"/>
      </patternFill>
    </fill>
    <fill>
      <patternFill patternType="solid">
        <fgColor rgb="FFF1B93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3DAFF"/>
        <bgColor indexed="64"/>
      </patternFill>
    </fill>
    <fill>
      <patternFill patternType="solid">
        <fgColor rgb="FFFFDCE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7" fillId="0" borderId="0"/>
  </cellStyleXfs>
  <cellXfs count="62">
    <xf numFmtId="0" fontId="0" fillId="0" borderId="0" xfId="0"/>
    <xf numFmtId="0" fontId="4" fillId="0" borderId="0" xfId="0" applyFont="1"/>
    <xf numFmtId="0" fontId="5" fillId="0" borderId="0" xfId="0" applyFont="1"/>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xf>
    <xf numFmtId="166" fontId="9" fillId="0" borderId="0" xfId="0" applyNumberFormat="1" applyFont="1" applyAlignment="1">
      <alignment vertical="center"/>
    </xf>
    <xf numFmtId="1" fontId="10" fillId="0" borderId="0" xfId="0" applyNumberFormat="1" applyFont="1" applyAlignment="1">
      <alignment horizontal="center" vertical="center"/>
    </xf>
    <xf numFmtId="1" fontId="11" fillId="0" borderId="0" xfId="0" applyNumberFormat="1" applyFont="1" applyAlignment="1">
      <alignment horizontal="center" vertical="center"/>
    </xf>
    <xf numFmtId="1" fontId="12" fillId="0" borderId="0" xfId="0" applyNumberFormat="1" applyFont="1" applyAlignment="1">
      <alignment horizontal="center" vertical="center"/>
    </xf>
    <xf numFmtId="0" fontId="6" fillId="3" borderId="1" xfId="0" applyFont="1" applyFill="1" applyBorder="1" applyAlignment="1">
      <alignment horizontal="center" vertical="center"/>
    </xf>
    <xf numFmtId="0" fontId="7" fillId="0" borderId="1" xfId="0" applyFont="1" applyBorder="1" applyAlignment="1">
      <alignment horizontal="left" inden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165" fontId="7" fillId="0" borderId="1" xfId="0" applyNumberFormat="1" applyFont="1" applyBorder="1" applyAlignment="1">
      <alignment horizontal="center"/>
    </xf>
    <xf numFmtId="0" fontId="7" fillId="0" borderId="1" xfId="0" applyFont="1" applyBorder="1" applyAlignment="1">
      <alignment horizontal="center"/>
    </xf>
    <xf numFmtId="166" fontId="7" fillId="0" borderId="1" xfId="1" applyNumberFormat="1" applyFont="1" applyBorder="1" applyAlignment="1">
      <alignment horizontal="right"/>
    </xf>
    <xf numFmtId="1" fontId="7" fillId="0" borderId="1" xfId="0" applyNumberFormat="1" applyFont="1" applyBorder="1" applyAlignment="1">
      <alignment horizontal="center"/>
    </xf>
    <xf numFmtId="0" fontId="7" fillId="13" borderId="1" xfId="0" applyFont="1" applyFill="1" applyBorder="1" applyAlignment="1">
      <alignment horizontal="left" indent="1"/>
    </xf>
    <xf numFmtId="165" fontId="7" fillId="14" borderId="1" xfId="0" applyNumberFormat="1" applyFont="1" applyFill="1" applyBorder="1" applyAlignment="1">
      <alignment horizontal="center"/>
    </xf>
    <xf numFmtId="0" fontId="7" fillId="14" borderId="1" xfId="0" applyFont="1" applyFill="1" applyBorder="1" applyAlignment="1">
      <alignment horizontal="center"/>
    </xf>
    <xf numFmtId="0" fontId="7" fillId="16" borderId="1" xfId="0" applyFont="1" applyFill="1" applyBorder="1" applyAlignment="1">
      <alignment horizontal="center"/>
    </xf>
    <xf numFmtId="166" fontId="7" fillId="15" borderId="1" xfId="1" applyNumberFormat="1" applyFont="1" applyFill="1" applyBorder="1" applyAlignment="1">
      <alignment horizontal="right"/>
    </xf>
    <xf numFmtId="1" fontId="7" fillId="17" borderId="1" xfId="0" applyNumberFormat="1" applyFont="1" applyFill="1" applyBorder="1" applyAlignment="1">
      <alignment horizontal="center"/>
    </xf>
    <xf numFmtId="1" fontId="7" fillId="18" borderId="1" xfId="0" applyNumberFormat="1" applyFont="1" applyFill="1" applyBorder="1" applyAlignment="1">
      <alignment horizontal="center"/>
    </xf>
    <xf numFmtId="1" fontId="7" fillId="19" borderId="1" xfId="0" applyNumberFormat="1" applyFont="1" applyFill="1" applyBorder="1" applyAlignment="1">
      <alignment horizontal="center"/>
    </xf>
    <xf numFmtId="0" fontId="6" fillId="3" borderId="1" xfId="0" applyFont="1" applyFill="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14" fillId="0" borderId="0" xfId="0" applyFont="1" applyAlignment="1">
      <alignment vertical="center"/>
    </xf>
    <xf numFmtId="0" fontId="15" fillId="20" borderId="0" xfId="0" applyFont="1" applyFill="1" applyAlignment="1">
      <alignment vertical="center"/>
    </xf>
    <xf numFmtId="0" fontId="14" fillId="20" borderId="0" xfId="0" applyFont="1" applyFill="1" applyAlignment="1">
      <alignment vertical="center"/>
    </xf>
    <xf numFmtId="0" fontId="14" fillId="20" borderId="0" xfId="0" applyFont="1" applyFill="1" applyAlignment="1">
      <alignment horizontal="center" vertical="center"/>
    </xf>
    <xf numFmtId="0" fontId="16" fillId="0" borderId="0" xfId="0" applyFont="1"/>
    <xf numFmtId="0" fontId="17" fillId="0" borderId="0" xfId="3"/>
    <xf numFmtId="0" fontId="16" fillId="0" borderId="5" xfId="3" applyFont="1" applyBorder="1" applyAlignment="1">
      <alignment horizontal="left" vertical="center" wrapText="1" indent="2"/>
    </xf>
    <xf numFmtId="0" fontId="4" fillId="0" borderId="0" xfId="0" applyFont="1" applyAlignment="1">
      <alignment vertical="center"/>
    </xf>
    <xf numFmtId="0" fontId="19" fillId="0" borderId="0" xfId="0" applyFont="1" applyAlignment="1">
      <alignment vertical="center"/>
    </xf>
    <xf numFmtId="0" fontId="18" fillId="0" borderId="0" xfId="0" applyFont="1" applyAlignment="1">
      <alignment vertical="center"/>
    </xf>
    <xf numFmtId="0" fontId="4" fillId="0" borderId="0" xfId="2" applyFont="1" applyAlignment="1" applyProtection="1">
      <alignment horizontal="left" vertical="center"/>
    </xf>
    <xf numFmtId="0" fontId="7" fillId="20" borderId="1" xfId="0" applyFont="1" applyFill="1" applyBorder="1" applyAlignment="1">
      <alignment horizontal="left" indent="1"/>
    </xf>
    <xf numFmtId="165" fontId="7" fillId="20" borderId="1" xfId="0" applyNumberFormat="1" applyFont="1" applyFill="1" applyBorder="1" applyAlignment="1">
      <alignment horizontal="center"/>
    </xf>
    <xf numFmtId="0" fontId="7" fillId="22" borderId="1" xfId="0" applyFont="1" applyFill="1" applyBorder="1" applyAlignment="1">
      <alignment horizontal="center"/>
    </xf>
    <xf numFmtId="0" fontId="7" fillId="20" borderId="1" xfId="0" applyFont="1" applyFill="1" applyBorder="1" applyAlignment="1">
      <alignment horizontal="center"/>
    </xf>
    <xf numFmtId="166" fontId="7" fillId="0" borderId="1" xfId="1" applyNumberFormat="1" applyFont="1" applyFill="1" applyBorder="1" applyAlignment="1">
      <alignment horizontal="right"/>
    </xf>
    <xf numFmtId="166" fontId="7" fillId="23" borderId="1" xfId="1" applyNumberFormat="1" applyFont="1" applyFill="1" applyBorder="1" applyAlignment="1">
      <alignment horizontal="right"/>
    </xf>
    <xf numFmtId="166" fontId="20" fillId="15" borderId="1" xfId="0" applyNumberFormat="1" applyFont="1" applyFill="1" applyBorder="1" applyAlignment="1">
      <alignment vertical="center"/>
    </xf>
    <xf numFmtId="0" fontId="13" fillId="0" borderId="2"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4" xfId="0" applyFont="1" applyBorder="1" applyAlignment="1">
      <alignment horizontal="left" vertical="center" wrapText="1" indent="1"/>
    </xf>
    <xf numFmtId="0" fontId="6" fillId="11"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9" borderId="1" xfId="0" applyFont="1" applyFill="1" applyBorder="1" applyAlignment="1">
      <alignment horizontal="left" vertical="center" wrapText="1" indent="1"/>
    </xf>
    <xf numFmtId="0" fontId="6"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3" fillId="21" borderId="0" xfId="2" applyFill="1" applyAlignment="1" applyProtection="1">
      <alignment horizontal="center" vertical="center"/>
    </xf>
    <xf numFmtId="0" fontId="21" fillId="21" borderId="0" xfId="2" applyFont="1" applyFill="1" applyAlignment="1" applyProtection="1">
      <alignment horizontal="center" vertical="center"/>
    </xf>
  </cellXfs>
  <cellStyles count="4">
    <cellStyle name="Currency" xfId="1" builtinId="4"/>
    <cellStyle name="Hyperlink" xfId="2" builtinId="8"/>
    <cellStyle name="Normal" xfId="0" builtinId="0"/>
    <cellStyle name="Normal 2" xfId="3" xr:uid="{00000000-0005-0000-0000-000003000000}"/>
  </cellStyles>
  <dxfs count="0"/>
  <tableStyles count="0" defaultTableStyle="TableStyleMedium9" defaultPivotStyle="PivotStyleMedium4"/>
  <colors>
    <mruColors>
      <color rgb="FFFF5E7F"/>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'Painel de projetos voltados pa1'!$D$39</c:f>
              <c:strCache>
                <c:ptCount val="1"/>
                <c:pt idx="0">
                  <c:v>INÍCIO</c:v>
                </c:pt>
              </c:strCache>
            </c:strRef>
          </c:tx>
          <c:spPr>
            <a:noFill/>
            <a:ln>
              <a:noFill/>
            </a:ln>
            <a:effectLst/>
          </c:spPr>
          <c:invertIfNegative val="0"/>
          <c:cat>
            <c:strRef>
              <c:f>'Painel de projetos voltados pa1'!$B$40:$B$53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pa1'!$D$40:$D$53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C5A5-0343-A123-B7EDAF0CED22}"/>
            </c:ext>
          </c:extLst>
        </c:ser>
        <c:ser>
          <c:idx val="1"/>
          <c:order val="1"/>
          <c:tx>
            <c:v>Duração</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C5A5-0343-A123-B7EDAF0CED22}"/>
              </c:ext>
            </c:extLst>
          </c:dPt>
          <c:dPt>
            <c:idx val="2"/>
            <c:invertIfNegative val="0"/>
            <c:bubble3D val="0"/>
            <c:spPr>
              <a:solidFill>
                <a:srgbClr val="00B050"/>
              </a:solidFill>
              <a:ln>
                <a:noFill/>
              </a:ln>
              <a:effectLst/>
            </c:spPr>
            <c:extLst>
              <c:ext xmlns:c16="http://schemas.microsoft.com/office/drawing/2014/chart" uri="{C3380CC4-5D6E-409C-BE32-E72D297353CC}">
                <c16:uniqueId val="{00000004-C5A5-0343-A123-B7EDAF0CED2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C5A5-0343-A123-B7EDAF0CED22}"/>
              </c:ext>
            </c:extLst>
          </c:dPt>
          <c:dPt>
            <c:idx val="4"/>
            <c:invertIfNegative val="0"/>
            <c:bubble3D val="0"/>
            <c:spPr>
              <a:solidFill>
                <a:srgbClr val="FF0000"/>
              </a:solidFill>
              <a:ln>
                <a:noFill/>
              </a:ln>
              <a:effectLst/>
            </c:spPr>
            <c:extLst>
              <c:ext xmlns:c16="http://schemas.microsoft.com/office/drawing/2014/chart" uri="{C3380CC4-5D6E-409C-BE32-E72D297353CC}">
                <c16:uniqueId val="{00000008-C5A5-0343-A123-B7EDAF0CED22}"/>
              </c:ext>
            </c:extLst>
          </c:dPt>
          <c:dPt>
            <c:idx val="5"/>
            <c:invertIfNegative val="0"/>
            <c:bubble3D val="0"/>
            <c:spPr>
              <a:solidFill>
                <a:srgbClr val="92D050"/>
              </a:solidFill>
              <a:ln>
                <a:noFill/>
              </a:ln>
              <a:effectLst/>
            </c:spPr>
            <c:extLst>
              <c:ext xmlns:c16="http://schemas.microsoft.com/office/drawing/2014/chart" uri="{C3380CC4-5D6E-409C-BE32-E72D297353CC}">
                <c16:uniqueId val="{0000000A-C5A5-0343-A123-B7EDAF0CED22}"/>
              </c:ext>
            </c:extLst>
          </c:dPt>
          <c:dPt>
            <c:idx val="6"/>
            <c:invertIfNegative val="0"/>
            <c:bubble3D val="0"/>
            <c:spPr>
              <a:solidFill>
                <a:srgbClr val="EE57AD"/>
              </a:solidFill>
              <a:ln>
                <a:noFill/>
              </a:ln>
              <a:effectLst/>
            </c:spPr>
            <c:extLst>
              <c:ext xmlns:c16="http://schemas.microsoft.com/office/drawing/2014/chart" uri="{C3380CC4-5D6E-409C-BE32-E72D297353CC}">
                <c16:uniqueId val="{0000000C-C5A5-0343-A123-B7EDAF0CED2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C5A5-0343-A123-B7EDAF0CED2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C5A5-0343-A123-B7EDAF0CED22}"/>
              </c:ext>
            </c:extLst>
          </c:dPt>
          <c:dPt>
            <c:idx val="9"/>
            <c:invertIfNegative val="0"/>
            <c:bubble3D val="0"/>
            <c:spPr>
              <a:solidFill>
                <a:srgbClr val="00B0F0"/>
              </a:solidFill>
              <a:ln>
                <a:noFill/>
              </a:ln>
              <a:effectLst/>
            </c:spPr>
            <c:extLst>
              <c:ext xmlns:c16="http://schemas.microsoft.com/office/drawing/2014/chart" uri="{C3380CC4-5D6E-409C-BE32-E72D297353CC}">
                <c16:uniqueId val="{00000012-C5A5-0343-A123-B7EDAF0CED2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C5A5-0343-A123-B7EDAF0CED2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C5A5-0343-A123-B7EDAF0CED2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C5A5-0343-A123-B7EDAF0CED2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C5A5-0343-A123-B7EDAF0CED22}"/>
              </c:ext>
            </c:extLst>
          </c:dPt>
          <c:cat>
            <c:strRef>
              <c:f>'Painel de projetos voltados pa1'!$B$40:$B$53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pa1'!$F$40:$F$53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C5A5-0343-A123-B7EDAF0CED22}"/>
            </c:ext>
          </c:extLst>
        </c:ser>
        <c:dLbls>
          <c:showLegendKey val="0"/>
          <c:showVal val="0"/>
          <c:showCatName val="0"/>
          <c:showSerName val="0"/>
          <c:showPercent val="0"/>
          <c:showBubbleSize val="0"/>
        </c:dLbls>
        <c:gapWidth val="77"/>
        <c:overlap val="100"/>
        <c:axId val="76683904"/>
        <c:axId val="76685696"/>
      </c:barChart>
      <c:catAx>
        <c:axId val="766839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6685696"/>
        <c:crosses val="autoZero"/>
        <c:auto val="1"/>
        <c:lblAlgn val="ctr"/>
        <c:lblOffset val="100"/>
        <c:noMultiLvlLbl val="0"/>
      </c:catAx>
      <c:valAx>
        <c:axId val="76685696"/>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6683904"/>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DIAS por PROJETO</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'Painel de projetos voltados pa2'!$F$41</c:f>
              <c:strCache>
                <c:ptCount val="1"/>
                <c:pt idx="0">
                  <c:v>N.º de DIAS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3277-134E-BA65-65523338154F}"/>
              </c:ext>
            </c:extLst>
          </c:dPt>
          <c:dPt>
            <c:idx val="1"/>
            <c:invertIfNegative val="0"/>
            <c:bubble3D val="0"/>
            <c:spPr>
              <a:solidFill>
                <a:srgbClr val="6A3AFF"/>
              </a:solidFill>
              <a:ln>
                <a:noFill/>
              </a:ln>
              <a:effectLst/>
            </c:spPr>
            <c:extLst>
              <c:ext xmlns:c16="http://schemas.microsoft.com/office/drawing/2014/chart" uri="{C3380CC4-5D6E-409C-BE32-E72D297353CC}">
                <c16:uniqueId val="{00000003-3277-134E-BA65-65523338154F}"/>
              </c:ext>
            </c:extLst>
          </c:dPt>
          <c:dPt>
            <c:idx val="2"/>
            <c:invertIfNegative val="0"/>
            <c:bubble3D val="0"/>
            <c:spPr>
              <a:solidFill>
                <a:srgbClr val="00B050"/>
              </a:solidFill>
              <a:ln>
                <a:noFill/>
              </a:ln>
              <a:effectLst/>
            </c:spPr>
            <c:extLst>
              <c:ext xmlns:c16="http://schemas.microsoft.com/office/drawing/2014/chart" uri="{C3380CC4-5D6E-409C-BE32-E72D297353CC}">
                <c16:uniqueId val="{00000005-3277-134E-BA65-65523338154F}"/>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277-134E-BA65-65523338154F}"/>
              </c:ext>
            </c:extLst>
          </c:dPt>
          <c:dPt>
            <c:idx val="4"/>
            <c:invertIfNegative val="0"/>
            <c:bubble3D val="0"/>
            <c:spPr>
              <a:solidFill>
                <a:srgbClr val="FF0000"/>
              </a:solidFill>
              <a:ln>
                <a:noFill/>
              </a:ln>
              <a:effectLst/>
            </c:spPr>
            <c:extLst>
              <c:ext xmlns:c16="http://schemas.microsoft.com/office/drawing/2014/chart" uri="{C3380CC4-5D6E-409C-BE32-E72D297353CC}">
                <c16:uniqueId val="{00000009-3277-134E-BA65-65523338154F}"/>
              </c:ext>
            </c:extLst>
          </c:dPt>
          <c:dPt>
            <c:idx val="5"/>
            <c:invertIfNegative val="0"/>
            <c:bubble3D val="0"/>
            <c:spPr>
              <a:solidFill>
                <a:srgbClr val="92D050"/>
              </a:solidFill>
              <a:ln>
                <a:noFill/>
              </a:ln>
              <a:effectLst/>
            </c:spPr>
            <c:extLst>
              <c:ext xmlns:c16="http://schemas.microsoft.com/office/drawing/2014/chart" uri="{C3380CC4-5D6E-409C-BE32-E72D297353CC}">
                <c16:uniqueId val="{0000000B-3277-134E-BA65-65523338154F}"/>
              </c:ext>
            </c:extLst>
          </c:dPt>
          <c:dPt>
            <c:idx val="6"/>
            <c:invertIfNegative val="0"/>
            <c:bubble3D val="0"/>
            <c:spPr>
              <a:solidFill>
                <a:srgbClr val="EE57AD"/>
              </a:solidFill>
              <a:ln>
                <a:noFill/>
              </a:ln>
              <a:effectLst/>
            </c:spPr>
            <c:extLst>
              <c:ext xmlns:c16="http://schemas.microsoft.com/office/drawing/2014/chart" uri="{C3380CC4-5D6E-409C-BE32-E72D297353CC}">
                <c16:uniqueId val="{0000000D-3277-134E-BA65-65523338154F}"/>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3277-134E-BA65-65523338154F}"/>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3277-134E-BA65-65523338154F}"/>
              </c:ext>
            </c:extLst>
          </c:dPt>
          <c:dPt>
            <c:idx val="9"/>
            <c:invertIfNegative val="0"/>
            <c:bubble3D val="0"/>
            <c:spPr>
              <a:solidFill>
                <a:srgbClr val="00B0F0"/>
              </a:solidFill>
              <a:ln>
                <a:noFill/>
              </a:ln>
              <a:effectLst/>
            </c:spPr>
            <c:extLst>
              <c:ext xmlns:c16="http://schemas.microsoft.com/office/drawing/2014/chart" uri="{C3380CC4-5D6E-409C-BE32-E72D297353CC}">
                <c16:uniqueId val="{00000013-3277-134E-BA65-65523338154F}"/>
              </c:ext>
            </c:extLst>
          </c:dPt>
          <c:dPt>
            <c:idx val="10"/>
            <c:invertIfNegative val="0"/>
            <c:bubble3D val="0"/>
            <c:spPr>
              <a:solidFill>
                <a:srgbClr val="C00000"/>
              </a:solidFill>
              <a:ln>
                <a:noFill/>
              </a:ln>
              <a:effectLst/>
            </c:spPr>
            <c:extLst>
              <c:ext xmlns:c16="http://schemas.microsoft.com/office/drawing/2014/chart" uri="{C3380CC4-5D6E-409C-BE32-E72D297353CC}">
                <c16:uniqueId val="{00000015-3277-134E-BA65-65523338154F}"/>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3277-134E-BA65-65523338154F}"/>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3277-134E-BA65-65523338154F}"/>
              </c:ext>
            </c:extLst>
          </c:dPt>
          <c:dPt>
            <c:idx val="13"/>
            <c:invertIfNegative val="0"/>
            <c:bubble3D val="0"/>
            <c:spPr>
              <a:solidFill>
                <a:srgbClr val="FFC11D"/>
              </a:solidFill>
              <a:ln>
                <a:noFill/>
              </a:ln>
              <a:effectLst/>
            </c:spPr>
            <c:extLst>
              <c:ext xmlns:c16="http://schemas.microsoft.com/office/drawing/2014/chart" uri="{C3380CC4-5D6E-409C-BE32-E72D297353CC}">
                <c16:uniqueId val="{0000001B-3277-134E-BA65-65523338154F}"/>
              </c:ext>
            </c:extLst>
          </c:dPt>
          <c:cat>
            <c:strRef>
              <c:f>'Painel de projetos voltados pa2'!$B$42:$B$55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pa2'!$F$42:$F$55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C-3277-134E-BA65-65523338154F}"/>
            </c:ext>
          </c:extLst>
        </c:ser>
        <c:dLbls>
          <c:showLegendKey val="0"/>
          <c:showVal val="0"/>
          <c:showCatName val="0"/>
          <c:showSerName val="0"/>
          <c:showPercent val="0"/>
          <c:showBubbleSize val="0"/>
        </c:dLbls>
        <c:gapWidth val="150"/>
        <c:axId val="75118080"/>
        <c:axId val="75119616"/>
      </c:barChart>
      <c:catAx>
        <c:axId val="75118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119616"/>
        <c:crosses val="autoZero"/>
        <c:auto val="1"/>
        <c:lblAlgn val="ctr"/>
        <c:lblOffset val="100"/>
        <c:noMultiLvlLbl val="0"/>
      </c:catAx>
      <c:valAx>
        <c:axId val="751196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1180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ALOCAÇÃO DE RECURSOS</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5095-CA48-A5D1-0F0CA592F6B9}"/>
              </c:ext>
            </c:extLst>
          </c:dPt>
          <c:dPt>
            <c:idx val="1"/>
            <c:bubble3D val="0"/>
            <c:spPr>
              <a:solidFill>
                <a:srgbClr val="732EE0"/>
              </a:solidFill>
              <a:ln w="19050">
                <a:noFill/>
              </a:ln>
              <a:effectLst/>
            </c:spPr>
            <c:extLst>
              <c:ext xmlns:c16="http://schemas.microsoft.com/office/drawing/2014/chart" uri="{C3380CC4-5D6E-409C-BE32-E72D297353CC}">
                <c16:uniqueId val="{00000003-5095-CA48-A5D1-0F0CA592F6B9}"/>
              </c:ext>
            </c:extLst>
          </c:dPt>
          <c:dPt>
            <c:idx val="2"/>
            <c:bubble3D val="0"/>
            <c:spPr>
              <a:solidFill>
                <a:srgbClr val="00B050"/>
              </a:solidFill>
              <a:ln w="19050">
                <a:noFill/>
              </a:ln>
              <a:effectLst/>
            </c:spPr>
            <c:extLst>
              <c:ext xmlns:c16="http://schemas.microsoft.com/office/drawing/2014/chart" uri="{C3380CC4-5D6E-409C-BE32-E72D297353CC}">
                <c16:uniqueId val="{00000005-5095-CA48-A5D1-0F0CA592F6B9}"/>
              </c:ext>
            </c:extLst>
          </c:dPt>
          <c:dPt>
            <c:idx val="3"/>
            <c:bubble3D val="0"/>
            <c:spPr>
              <a:solidFill>
                <a:schemeClr val="accent4"/>
              </a:solidFill>
              <a:ln w="19050">
                <a:noFill/>
              </a:ln>
              <a:effectLst/>
            </c:spPr>
            <c:extLst>
              <c:ext xmlns:c16="http://schemas.microsoft.com/office/drawing/2014/chart" uri="{C3380CC4-5D6E-409C-BE32-E72D297353CC}">
                <c16:uniqueId val="{00000007-5095-CA48-A5D1-0F0CA592F6B9}"/>
              </c:ext>
            </c:extLst>
          </c:dPt>
          <c:dPt>
            <c:idx val="4"/>
            <c:bubble3D val="0"/>
            <c:spPr>
              <a:solidFill>
                <a:srgbClr val="FF0000"/>
              </a:solidFill>
              <a:ln w="19050">
                <a:noFill/>
              </a:ln>
              <a:effectLst/>
            </c:spPr>
            <c:extLst>
              <c:ext xmlns:c16="http://schemas.microsoft.com/office/drawing/2014/chart" uri="{C3380CC4-5D6E-409C-BE32-E72D297353CC}">
                <c16:uniqueId val="{00000009-5095-CA48-A5D1-0F0CA592F6B9}"/>
              </c:ext>
            </c:extLst>
          </c:dPt>
          <c:dPt>
            <c:idx val="5"/>
            <c:bubble3D val="0"/>
            <c:spPr>
              <a:solidFill>
                <a:srgbClr val="92D050"/>
              </a:solidFill>
              <a:ln w="19050">
                <a:noFill/>
              </a:ln>
              <a:effectLst/>
            </c:spPr>
            <c:extLst>
              <c:ext xmlns:c16="http://schemas.microsoft.com/office/drawing/2014/chart" uri="{C3380CC4-5D6E-409C-BE32-E72D297353CC}">
                <c16:uniqueId val="{0000000B-5095-CA48-A5D1-0F0CA592F6B9}"/>
              </c:ext>
            </c:extLst>
          </c:dPt>
          <c:dPt>
            <c:idx val="6"/>
            <c:bubble3D val="0"/>
            <c:spPr>
              <a:solidFill>
                <a:srgbClr val="EE57AD"/>
              </a:solidFill>
              <a:ln w="19050">
                <a:noFill/>
              </a:ln>
              <a:effectLst/>
            </c:spPr>
            <c:extLst>
              <c:ext xmlns:c16="http://schemas.microsoft.com/office/drawing/2014/chart" uri="{C3380CC4-5D6E-409C-BE32-E72D297353CC}">
                <c16:uniqueId val="{0000000D-5095-CA48-A5D1-0F0CA592F6B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095-CA48-A5D1-0F0CA592F6B9}"/>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5095-CA48-A5D1-0F0CA592F6B9}"/>
              </c:ext>
            </c:extLst>
          </c:dPt>
          <c:dPt>
            <c:idx val="9"/>
            <c:bubble3D val="0"/>
            <c:spPr>
              <a:solidFill>
                <a:srgbClr val="00B0F0"/>
              </a:solidFill>
              <a:ln w="19050">
                <a:noFill/>
              </a:ln>
              <a:effectLst/>
            </c:spPr>
            <c:extLst>
              <c:ext xmlns:c16="http://schemas.microsoft.com/office/drawing/2014/chart" uri="{C3380CC4-5D6E-409C-BE32-E72D297353CC}">
                <c16:uniqueId val="{00000013-5095-CA48-A5D1-0F0CA592F6B9}"/>
              </c:ext>
            </c:extLst>
          </c:dPt>
          <c:dPt>
            <c:idx val="10"/>
            <c:bubble3D val="0"/>
            <c:spPr>
              <a:solidFill>
                <a:srgbClr val="C00000"/>
              </a:solidFill>
              <a:ln w="19050">
                <a:noFill/>
              </a:ln>
              <a:effectLst/>
            </c:spPr>
            <c:extLst>
              <c:ext xmlns:c16="http://schemas.microsoft.com/office/drawing/2014/chart" uri="{C3380CC4-5D6E-409C-BE32-E72D297353CC}">
                <c16:uniqueId val="{00000015-5095-CA48-A5D1-0F0CA592F6B9}"/>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5095-CA48-A5D1-0F0CA592F6B9}"/>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5095-CA48-A5D1-0F0CA592F6B9}"/>
              </c:ext>
            </c:extLst>
          </c:dPt>
          <c:dPt>
            <c:idx val="13"/>
            <c:bubble3D val="0"/>
            <c:spPr>
              <a:solidFill>
                <a:srgbClr val="FFC000"/>
              </a:solidFill>
              <a:ln w="19050">
                <a:noFill/>
              </a:ln>
              <a:effectLst/>
            </c:spPr>
            <c:extLst>
              <c:ext xmlns:c16="http://schemas.microsoft.com/office/drawing/2014/chart" uri="{C3380CC4-5D6E-409C-BE32-E72D297353CC}">
                <c16:uniqueId val="{0000001B-5095-CA48-A5D1-0F0CA592F6B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'Painel de projetos voltados pa2'!$B$42:$B$55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pa2'!$G$42:$G$55</c:f>
              <c:numCache>
                <c:formatCode>General</c:formatCode>
                <c:ptCount val="14"/>
              </c:numCache>
            </c:numRef>
          </c:val>
          <c:extLst>
            <c:ext xmlns:c16="http://schemas.microsoft.com/office/drawing/2014/chart" uri="{C3380CC4-5D6E-409C-BE32-E72D297353CC}">
              <c16:uniqueId val="{0000001C-5095-CA48-A5D1-0F0CA592F6B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'Painel de projetos voltados pa2'!$H$41</c:f>
              <c:strCache>
                <c:ptCount val="1"/>
                <c:pt idx="0">
                  <c:v>PROJETADO</c:v>
                </c:pt>
              </c:strCache>
            </c:strRef>
          </c:tx>
          <c:spPr>
            <a:solidFill>
              <a:srgbClr val="7030A0"/>
            </a:solidFill>
            <a:ln>
              <a:noFill/>
            </a:ln>
            <a:effectLst/>
          </c:spPr>
          <c:invertIfNegative val="0"/>
          <c:cat>
            <c:strRef>
              <c:f>'Painel de projetos voltados pa2'!$B$42:$B$55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pa2'!$H$42:$H$55</c:f>
              <c:numCache>
                <c:formatCode>"$"#,##0</c:formatCode>
                <c:ptCount val="14"/>
              </c:numCache>
            </c:numRef>
          </c:val>
          <c:extLst>
            <c:ext xmlns:c16="http://schemas.microsoft.com/office/drawing/2014/chart" uri="{C3380CC4-5D6E-409C-BE32-E72D297353CC}">
              <c16:uniqueId val="{00000000-7ED4-464E-8727-502C16C6B0AB}"/>
            </c:ext>
          </c:extLst>
        </c:ser>
        <c:ser>
          <c:idx val="1"/>
          <c:order val="1"/>
          <c:tx>
            <c:strRef>
              <c:f>'Painel de projetos voltados pa2'!$I$41</c:f>
              <c:strCache>
                <c:ptCount val="1"/>
                <c:pt idx="0">
                  <c:v>REALIZADO</c:v>
                </c:pt>
              </c:strCache>
            </c:strRef>
          </c:tx>
          <c:spPr>
            <a:solidFill>
              <a:srgbClr val="00B0F0"/>
            </a:solidFill>
            <a:ln>
              <a:noFill/>
            </a:ln>
            <a:effectLst/>
          </c:spPr>
          <c:invertIfNegative val="0"/>
          <c:cat>
            <c:strRef>
              <c:f>'Painel de projetos voltados pa2'!$B$42:$B$55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pa2'!$I$42:$I$55</c:f>
              <c:numCache>
                <c:formatCode>"$"#,##0</c:formatCode>
                <c:ptCount val="14"/>
              </c:numCache>
            </c:numRef>
          </c:val>
          <c:extLst>
            <c:ext xmlns:c16="http://schemas.microsoft.com/office/drawing/2014/chart" uri="{C3380CC4-5D6E-409C-BE32-E72D297353CC}">
              <c16:uniqueId val="{00000001-7ED4-464E-8727-502C16C6B0AB}"/>
            </c:ext>
          </c:extLst>
        </c:ser>
        <c:ser>
          <c:idx val="2"/>
          <c:order val="2"/>
          <c:tx>
            <c:strRef>
              <c:f>'Painel de projetos voltados pa2'!$J$41</c:f>
              <c:strCache>
                <c:ptCount val="1"/>
                <c:pt idx="0">
                  <c:v>RESTANTE</c:v>
                </c:pt>
              </c:strCache>
            </c:strRef>
          </c:tx>
          <c:spPr>
            <a:solidFill>
              <a:srgbClr val="92D050"/>
            </a:solidFill>
            <a:ln>
              <a:noFill/>
            </a:ln>
            <a:effectLst/>
          </c:spPr>
          <c:invertIfNegative val="0"/>
          <c:cat>
            <c:strRef>
              <c:f>'Painel de projetos voltados pa2'!$B$42:$B$55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pa2'!$J$42:$J$55</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7ED4-464E-8727-502C16C6B0AB}"/>
            </c:ext>
          </c:extLst>
        </c:ser>
        <c:dLbls>
          <c:showLegendKey val="0"/>
          <c:showVal val="0"/>
          <c:showCatName val="0"/>
          <c:showSerName val="0"/>
          <c:showPercent val="0"/>
          <c:showBubbleSize val="0"/>
        </c:dLbls>
        <c:gapWidth val="150"/>
        <c:overlap val="100"/>
        <c:axId val="75247616"/>
        <c:axId val="75249152"/>
      </c:barChart>
      <c:catAx>
        <c:axId val="75247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249152"/>
        <c:crossesAt val="0"/>
        <c:auto val="1"/>
        <c:lblAlgn val="ctr"/>
        <c:lblOffset val="100"/>
        <c:noMultiLvlLbl val="0"/>
      </c:catAx>
      <c:valAx>
        <c:axId val="7524915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247616"/>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'Painel de projetos voltados pa2'!$K$41</c:f>
              <c:strCache>
                <c:ptCount val="1"/>
                <c:pt idx="0">
                  <c:v>ALTA</c:v>
                </c:pt>
              </c:strCache>
            </c:strRef>
          </c:tx>
          <c:spPr>
            <a:solidFill>
              <a:srgbClr val="FF0000"/>
            </a:solidFill>
            <a:ln>
              <a:noFill/>
            </a:ln>
            <a:effectLst/>
          </c:spPr>
          <c:invertIfNegative val="0"/>
          <c:cat>
            <c:strRef>
              <c:f>'Painel de projetos voltados pa2'!$B$42:$B$55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pa2'!$K$42:$K$55</c:f>
              <c:numCache>
                <c:formatCode>0</c:formatCode>
                <c:ptCount val="14"/>
              </c:numCache>
            </c:numRef>
          </c:val>
          <c:extLst>
            <c:ext xmlns:c16="http://schemas.microsoft.com/office/drawing/2014/chart" uri="{C3380CC4-5D6E-409C-BE32-E72D297353CC}">
              <c16:uniqueId val="{00000000-7008-5045-8661-AA5DFAEDAA29}"/>
            </c:ext>
          </c:extLst>
        </c:ser>
        <c:ser>
          <c:idx val="1"/>
          <c:order val="1"/>
          <c:tx>
            <c:strRef>
              <c:f>'Painel de projetos voltados pa2'!$L$41</c:f>
              <c:strCache>
                <c:ptCount val="1"/>
                <c:pt idx="0">
                  <c:v>MÉDIO</c:v>
                </c:pt>
              </c:strCache>
            </c:strRef>
          </c:tx>
          <c:spPr>
            <a:solidFill>
              <a:srgbClr val="6A3AFF"/>
            </a:solidFill>
            <a:ln>
              <a:noFill/>
            </a:ln>
            <a:effectLst/>
          </c:spPr>
          <c:invertIfNegative val="0"/>
          <c:cat>
            <c:strRef>
              <c:f>'Painel de projetos voltados pa2'!$B$42:$B$55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pa2'!$L$42:$L$55</c:f>
              <c:numCache>
                <c:formatCode>0</c:formatCode>
                <c:ptCount val="14"/>
              </c:numCache>
            </c:numRef>
          </c:val>
          <c:extLst>
            <c:ext xmlns:c16="http://schemas.microsoft.com/office/drawing/2014/chart" uri="{C3380CC4-5D6E-409C-BE32-E72D297353CC}">
              <c16:uniqueId val="{00000001-7008-5045-8661-AA5DFAEDAA29}"/>
            </c:ext>
          </c:extLst>
        </c:ser>
        <c:ser>
          <c:idx val="2"/>
          <c:order val="2"/>
          <c:tx>
            <c:strRef>
              <c:f>'Painel de projetos voltados pa2'!$M$41</c:f>
              <c:strCache>
                <c:ptCount val="1"/>
                <c:pt idx="0">
                  <c:v>BAIXA</c:v>
                </c:pt>
              </c:strCache>
            </c:strRef>
          </c:tx>
          <c:spPr>
            <a:solidFill>
              <a:srgbClr val="00B050"/>
            </a:solidFill>
            <a:ln>
              <a:noFill/>
            </a:ln>
            <a:effectLst/>
          </c:spPr>
          <c:invertIfNegative val="0"/>
          <c:cat>
            <c:strRef>
              <c:f>'Painel de projetos voltados pa2'!$B$42:$B$55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pa2'!$M$42:$M$55</c:f>
              <c:numCache>
                <c:formatCode>0</c:formatCode>
                <c:ptCount val="14"/>
              </c:numCache>
            </c:numRef>
          </c:val>
          <c:extLst>
            <c:ext xmlns:c16="http://schemas.microsoft.com/office/drawing/2014/chart" uri="{C3380CC4-5D6E-409C-BE32-E72D297353CC}">
              <c16:uniqueId val="{00000002-7008-5045-8661-AA5DFAEDAA29}"/>
            </c:ext>
          </c:extLst>
        </c:ser>
        <c:dLbls>
          <c:showLegendKey val="0"/>
          <c:showVal val="0"/>
          <c:showCatName val="0"/>
          <c:showSerName val="0"/>
          <c:showPercent val="0"/>
          <c:showBubbleSize val="0"/>
        </c:dLbls>
        <c:gapWidth val="219"/>
        <c:axId val="75296768"/>
        <c:axId val="75298304"/>
      </c:barChart>
      <c:catAx>
        <c:axId val="7529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298304"/>
        <c:crosses val="autoZero"/>
        <c:auto val="1"/>
        <c:lblAlgn val="ctr"/>
        <c:lblOffset val="100"/>
        <c:noMultiLvlLbl val="0"/>
      </c:catAx>
      <c:valAx>
        <c:axId val="75298304"/>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296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TOTAL DE RISCOS</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3-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5-477D-AF45-B6B0-14854788928A}"/>
              </c:ext>
            </c:extLst>
          </c:dPt>
          <c:cat>
            <c:strRef>
              <c:f>'Painel de projetos voltados pa2'!$K$41:$M$41</c:f>
              <c:strCache>
                <c:ptCount val="3"/>
                <c:pt idx="0">
                  <c:v>ALTA</c:v>
                </c:pt>
                <c:pt idx="1">
                  <c:v>MÉDIO</c:v>
                </c:pt>
                <c:pt idx="2">
                  <c:v>BAIXA</c:v>
                </c:pt>
              </c:strCache>
            </c:strRef>
          </c:cat>
          <c:val>
            <c:numRef>
              <c:f>'Painel de projetos voltados pa2'!$K$56:$M$56</c:f>
              <c:numCache>
                <c:formatCode>0</c:formatCode>
                <c:ptCount val="3"/>
                <c:pt idx="0">
                  <c:v>0</c:v>
                </c:pt>
                <c:pt idx="1">
                  <c:v>0</c:v>
                </c:pt>
                <c:pt idx="2">
                  <c:v>0</c:v>
                </c:pt>
              </c:numCache>
            </c:numRef>
          </c:val>
          <c:extLst>
            <c:ext xmlns:c16="http://schemas.microsoft.com/office/drawing/2014/chart" uri="{C3380CC4-5D6E-409C-BE32-E72D297353CC}">
              <c16:uniqueId val="{00000006-477D-AF45-B6B0-14854788928A}"/>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A-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C-477D-AF45-B6B0-14854788928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'Painel de projetos voltados pa2'!$K$41:$M$41</c:f>
              <c:strCache>
                <c:ptCount val="3"/>
                <c:pt idx="0">
                  <c:v>ALTA</c:v>
                </c:pt>
                <c:pt idx="1">
                  <c:v>MÉDIO</c:v>
                </c:pt>
                <c:pt idx="2">
                  <c:v>BAIXA</c:v>
                </c:pt>
              </c:strCache>
            </c:strRef>
          </c:cat>
          <c:val>
            <c:numRef>
              <c:f>'Painel de projetos voltados pa2'!$K$56:$M$56</c:f>
              <c:numCache>
                <c:formatCode>0</c:formatCode>
                <c:ptCount val="3"/>
                <c:pt idx="0">
                  <c:v>0</c:v>
                </c:pt>
                <c:pt idx="1">
                  <c:v>0</c:v>
                </c:pt>
                <c:pt idx="2">
                  <c:v>0</c:v>
                </c:pt>
              </c:numCache>
            </c:numRef>
          </c:val>
          <c:extLst>
            <c:ext xmlns:c16="http://schemas.microsoft.com/office/drawing/2014/chart" uri="{C3380CC4-5D6E-409C-BE32-E72D297353CC}">
              <c16:uniqueId val="{0000000D-477D-AF45-B6B0-14854788928A}"/>
            </c:ext>
          </c:extLst>
        </c:ser>
        <c:dLbls>
          <c:showLegendKey val="0"/>
          <c:showVal val="0"/>
          <c:showCatName val="0"/>
          <c:showSerName val="0"/>
          <c:showPercent val="0"/>
          <c:showBubbleSize val="0"/>
        </c:dLbls>
        <c:gapWidth val="50"/>
        <c:axId val="77905920"/>
        <c:axId val="77907456"/>
      </c:barChart>
      <c:catAx>
        <c:axId val="779059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907456"/>
        <c:crosses val="autoZero"/>
        <c:auto val="1"/>
        <c:lblAlgn val="ctr"/>
        <c:lblOffset val="100"/>
        <c:noMultiLvlLbl val="0"/>
      </c:catAx>
      <c:valAx>
        <c:axId val="7790745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905920"/>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QUESTÕES ABERTAS</c:v>
          </c:tx>
          <c:spPr>
            <a:solidFill>
              <a:srgbClr val="0070C0"/>
            </a:solidFill>
            <a:ln>
              <a:noFill/>
            </a:ln>
            <a:effectLst/>
          </c:spPr>
          <c:invertIfNegative val="0"/>
          <c:cat>
            <c:strRef>
              <c:f>'Painel de projetos voltados pa2'!$B$42:$B$55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pa2'!$N$42:$N$55</c:f>
              <c:numCache>
                <c:formatCode>0</c:formatCode>
                <c:ptCount val="14"/>
              </c:numCache>
            </c:numRef>
          </c:val>
          <c:extLst>
            <c:ext xmlns:c16="http://schemas.microsoft.com/office/drawing/2014/chart" uri="{C3380CC4-5D6E-409C-BE32-E72D297353CC}">
              <c16:uniqueId val="{00000000-4873-6B40-9319-4E6A7798D07D}"/>
            </c:ext>
          </c:extLst>
        </c:ser>
        <c:ser>
          <c:idx val="1"/>
          <c:order val="1"/>
          <c:tx>
            <c:v>REVISÕES</c:v>
          </c:tx>
          <c:spPr>
            <a:solidFill>
              <a:schemeClr val="accent2"/>
            </a:solidFill>
            <a:ln>
              <a:noFill/>
            </a:ln>
            <a:effectLst/>
          </c:spPr>
          <c:invertIfNegative val="0"/>
          <c:cat>
            <c:strRef>
              <c:f>'Painel de projetos voltados pa2'!$B$42:$B$55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pa2'!$O$42:$O$55</c:f>
              <c:numCache>
                <c:formatCode>0</c:formatCode>
                <c:ptCount val="14"/>
              </c:numCache>
            </c:numRef>
          </c:val>
          <c:extLst>
            <c:ext xmlns:c16="http://schemas.microsoft.com/office/drawing/2014/chart" uri="{C3380CC4-5D6E-409C-BE32-E72D297353CC}">
              <c16:uniqueId val="{00000001-4873-6B40-9319-4E6A7798D07D}"/>
            </c:ext>
          </c:extLst>
        </c:ser>
        <c:ser>
          <c:idx val="2"/>
          <c:order val="2"/>
          <c:tx>
            <c:v>AÇÕES PENDENTES</c:v>
          </c:tx>
          <c:spPr>
            <a:solidFill>
              <a:srgbClr val="FFC11D"/>
            </a:solidFill>
            <a:ln>
              <a:noFill/>
            </a:ln>
            <a:effectLst/>
          </c:spPr>
          <c:invertIfNegative val="0"/>
          <c:cat>
            <c:strRef>
              <c:f>'Painel de projetos voltados pa2'!$B$42:$B$55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pa2'!$P$42:$P$55</c:f>
              <c:numCache>
                <c:formatCode>0</c:formatCode>
                <c:ptCount val="14"/>
              </c:numCache>
            </c:numRef>
          </c:val>
          <c:extLst>
            <c:ext xmlns:c16="http://schemas.microsoft.com/office/drawing/2014/chart" uri="{C3380CC4-5D6E-409C-BE32-E72D297353CC}">
              <c16:uniqueId val="{00000002-4873-6B40-9319-4E6A7798D07D}"/>
            </c:ext>
          </c:extLst>
        </c:ser>
        <c:dLbls>
          <c:showLegendKey val="0"/>
          <c:showVal val="0"/>
          <c:showCatName val="0"/>
          <c:showSerName val="0"/>
          <c:showPercent val="0"/>
          <c:showBubbleSize val="0"/>
        </c:dLbls>
        <c:gapWidth val="219"/>
        <c:axId val="77955072"/>
        <c:axId val="77956608"/>
      </c:barChart>
      <c:catAx>
        <c:axId val="77955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956608"/>
        <c:crosses val="autoZero"/>
        <c:auto val="1"/>
        <c:lblAlgn val="ctr"/>
        <c:lblOffset val="100"/>
        <c:noMultiLvlLbl val="0"/>
      </c:catAx>
      <c:valAx>
        <c:axId val="7795660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955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TOTAL DE AÇÕES</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51E-E34C-A868-1C41C0131BA3}"/>
              </c:ext>
            </c:extLst>
          </c:dPt>
          <c:dPt>
            <c:idx val="1"/>
            <c:invertIfNegative val="0"/>
            <c:bubble3D val="0"/>
            <c:spPr>
              <a:solidFill>
                <a:srgbClr val="ED7C00"/>
              </a:solidFill>
              <a:ln>
                <a:noFill/>
              </a:ln>
              <a:effectLst/>
            </c:spPr>
            <c:extLst>
              <c:ext xmlns:c16="http://schemas.microsoft.com/office/drawing/2014/chart" uri="{C3380CC4-5D6E-409C-BE32-E72D297353CC}">
                <c16:uniqueId val="{00000003-251E-E34C-A868-1C41C0131BA3}"/>
              </c:ext>
            </c:extLst>
          </c:dPt>
          <c:dPt>
            <c:idx val="2"/>
            <c:invertIfNegative val="0"/>
            <c:bubble3D val="0"/>
            <c:spPr>
              <a:solidFill>
                <a:srgbClr val="FFC11D"/>
              </a:solidFill>
              <a:ln>
                <a:noFill/>
              </a:ln>
              <a:effectLst/>
            </c:spPr>
            <c:extLst>
              <c:ext xmlns:c16="http://schemas.microsoft.com/office/drawing/2014/chart" uri="{C3380CC4-5D6E-409C-BE32-E72D297353CC}">
                <c16:uniqueId val="{00000005-251E-E34C-A868-1C41C0131BA3}"/>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'Painel de projetos voltados pa2'!$N$40:$P$40</c:f>
              <c:strCache>
                <c:ptCount val="3"/>
                <c:pt idx="0">
                  <c:v>ABERTAS</c:v>
                </c:pt>
                <c:pt idx="2">
                  <c:v>AÇÕES PENDENTES</c:v>
                </c:pt>
              </c:strCache>
            </c:strRef>
          </c:cat>
          <c:val>
            <c:numRef>
              <c:f>'Painel de projetos voltados pa2'!$N$41:$P$41</c:f>
              <c:numCache>
                <c:formatCode>General</c:formatCode>
                <c:ptCount val="3"/>
                <c:pt idx="0">
                  <c:v>0</c:v>
                </c:pt>
                <c:pt idx="1">
                  <c:v>0</c:v>
                </c:pt>
              </c:numCache>
            </c:numRef>
          </c:val>
          <c:extLst>
            <c:ext xmlns:c16="http://schemas.microsoft.com/office/drawing/2014/chart" uri="{C3380CC4-5D6E-409C-BE32-E72D297353CC}">
              <c16:uniqueId val="{00000006-251E-E34C-A868-1C41C0131BA3}"/>
            </c:ext>
          </c:extLst>
        </c:ser>
        <c:ser>
          <c:idx val="1"/>
          <c:order val="1"/>
          <c:spPr>
            <a:solidFill>
              <a:schemeClr val="accent2"/>
            </a:solidFill>
            <a:ln>
              <a:noFill/>
            </a:ln>
            <a:effectLst/>
          </c:spPr>
          <c:invertIfNegative val="0"/>
          <c:cat>
            <c:strRef>
              <c:f>'Painel de projetos voltados pa2'!$N$40:$P$40</c:f>
              <c:strCache>
                <c:ptCount val="3"/>
                <c:pt idx="0">
                  <c:v>ABERTAS</c:v>
                </c:pt>
                <c:pt idx="2">
                  <c:v>AÇÕES PENDENTES</c:v>
                </c:pt>
              </c:strCache>
            </c:strRef>
          </c:cat>
          <c:val>
            <c:numRef>
              <c:f>'Painel de projetos voltados pa2'!$N$56:$P$56</c:f>
              <c:numCache>
                <c:formatCode>0</c:formatCode>
                <c:ptCount val="3"/>
                <c:pt idx="0">
                  <c:v>0</c:v>
                </c:pt>
                <c:pt idx="1">
                  <c:v>0</c:v>
                </c:pt>
                <c:pt idx="2">
                  <c:v>0</c:v>
                </c:pt>
              </c:numCache>
            </c:numRef>
          </c:val>
          <c:extLst>
            <c:ext xmlns:c16="http://schemas.microsoft.com/office/drawing/2014/chart" uri="{C3380CC4-5D6E-409C-BE32-E72D297353CC}">
              <c16:uniqueId val="{00000006-63F8-4DAD-A388-EDB56F8DFFAF}"/>
            </c:ext>
          </c:extLst>
        </c:ser>
        <c:dLbls>
          <c:showLegendKey val="0"/>
          <c:showVal val="0"/>
          <c:showCatName val="0"/>
          <c:showSerName val="0"/>
          <c:showPercent val="0"/>
          <c:showBubbleSize val="0"/>
        </c:dLbls>
        <c:gapWidth val="50"/>
        <c:axId val="78062336"/>
        <c:axId val="78063872"/>
      </c:barChart>
      <c:catAx>
        <c:axId val="78062336"/>
        <c:scaling>
          <c:orientation val="minMax"/>
        </c:scaling>
        <c:delete val="1"/>
        <c:axPos val="l"/>
        <c:numFmt formatCode="General" sourceLinked="1"/>
        <c:majorTickMark val="none"/>
        <c:minorTickMark val="none"/>
        <c:tickLblPos val="nextTo"/>
        <c:crossAx val="78063872"/>
        <c:crosses val="autoZero"/>
        <c:auto val="1"/>
        <c:lblAlgn val="ctr"/>
        <c:lblOffset val="100"/>
        <c:noMultiLvlLbl val="0"/>
      </c:catAx>
      <c:valAx>
        <c:axId val="78063872"/>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8062336"/>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DIAS por PROJETO</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'Painel de projetos voltados pa1'!$F$39</c:f>
              <c:strCache>
                <c:ptCount val="1"/>
                <c:pt idx="0">
                  <c:v>N.º de DIAS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0D30-3746-8B06-B570C7C8F061}"/>
              </c:ext>
            </c:extLst>
          </c:dPt>
          <c:dPt>
            <c:idx val="1"/>
            <c:invertIfNegative val="0"/>
            <c:bubble3D val="0"/>
            <c:spPr>
              <a:solidFill>
                <a:srgbClr val="6A3AFF"/>
              </a:solidFill>
              <a:ln>
                <a:noFill/>
              </a:ln>
              <a:effectLst/>
            </c:spPr>
            <c:extLst>
              <c:ext xmlns:c16="http://schemas.microsoft.com/office/drawing/2014/chart" uri="{C3380CC4-5D6E-409C-BE32-E72D297353CC}">
                <c16:uniqueId val="{00000003-0D30-3746-8B06-B570C7C8F061}"/>
              </c:ext>
            </c:extLst>
          </c:dPt>
          <c:dPt>
            <c:idx val="2"/>
            <c:invertIfNegative val="0"/>
            <c:bubble3D val="0"/>
            <c:spPr>
              <a:solidFill>
                <a:srgbClr val="00B050"/>
              </a:solidFill>
              <a:ln>
                <a:noFill/>
              </a:ln>
              <a:effectLst/>
            </c:spPr>
            <c:extLst>
              <c:ext xmlns:c16="http://schemas.microsoft.com/office/drawing/2014/chart" uri="{C3380CC4-5D6E-409C-BE32-E72D297353CC}">
                <c16:uniqueId val="{00000005-0D30-3746-8B06-B570C7C8F06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D30-3746-8B06-B570C7C8F061}"/>
              </c:ext>
            </c:extLst>
          </c:dPt>
          <c:dPt>
            <c:idx val="4"/>
            <c:invertIfNegative val="0"/>
            <c:bubble3D val="0"/>
            <c:spPr>
              <a:solidFill>
                <a:srgbClr val="FF0000"/>
              </a:solidFill>
              <a:ln>
                <a:noFill/>
              </a:ln>
              <a:effectLst/>
            </c:spPr>
            <c:extLst>
              <c:ext xmlns:c16="http://schemas.microsoft.com/office/drawing/2014/chart" uri="{C3380CC4-5D6E-409C-BE32-E72D297353CC}">
                <c16:uniqueId val="{00000009-0D30-3746-8B06-B570C7C8F061}"/>
              </c:ext>
            </c:extLst>
          </c:dPt>
          <c:dPt>
            <c:idx val="5"/>
            <c:invertIfNegative val="0"/>
            <c:bubble3D val="0"/>
            <c:spPr>
              <a:solidFill>
                <a:srgbClr val="92D050"/>
              </a:solidFill>
              <a:ln>
                <a:noFill/>
              </a:ln>
              <a:effectLst/>
            </c:spPr>
            <c:extLst>
              <c:ext xmlns:c16="http://schemas.microsoft.com/office/drawing/2014/chart" uri="{C3380CC4-5D6E-409C-BE32-E72D297353CC}">
                <c16:uniqueId val="{0000000B-0D30-3746-8B06-B570C7C8F061}"/>
              </c:ext>
            </c:extLst>
          </c:dPt>
          <c:dPt>
            <c:idx val="6"/>
            <c:invertIfNegative val="0"/>
            <c:bubble3D val="0"/>
            <c:spPr>
              <a:solidFill>
                <a:srgbClr val="EE57AD"/>
              </a:solidFill>
              <a:ln>
                <a:noFill/>
              </a:ln>
              <a:effectLst/>
            </c:spPr>
            <c:extLst>
              <c:ext xmlns:c16="http://schemas.microsoft.com/office/drawing/2014/chart" uri="{C3380CC4-5D6E-409C-BE32-E72D297353CC}">
                <c16:uniqueId val="{0000000D-0D30-3746-8B06-B570C7C8F061}"/>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0D30-3746-8B06-B570C7C8F061}"/>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0D30-3746-8B06-B570C7C8F061}"/>
              </c:ext>
            </c:extLst>
          </c:dPt>
          <c:dPt>
            <c:idx val="9"/>
            <c:invertIfNegative val="0"/>
            <c:bubble3D val="0"/>
            <c:spPr>
              <a:solidFill>
                <a:srgbClr val="00B0F0"/>
              </a:solidFill>
              <a:ln>
                <a:noFill/>
              </a:ln>
              <a:effectLst/>
            </c:spPr>
            <c:extLst>
              <c:ext xmlns:c16="http://schemas.microsoft.com/office/drawing/2014/chart" uri="{C3380CC4-5D6E-409C-BE32-E72D297353CC}">
                <c16:uniqueId val="{00000013-0D30-3746-8B06-B570C7C8F061}"/>
              </c:ext>
            </c:extLst>
          </c:dPt>
          <c:dPt>
            <c:idx val="10"/>
            <c:invertIfNegative val="0"/>
            <c:bubble3D val="0"/>
            <c:spPr>
              <a:solidFill>
                <a:srgbClr val="C00000"/>
              </a:solidFill>
              <a:ln>
                <a:noFill/>
              </a:ln>
              <a:effectLst/>
            </c:spPr>
            <c:extLst>
              <c:ext xmlns:c16="http://schemas.microsoft.com/office/drawing/2014/chart" uri="{C3380CC4-5D6E-409C-BE32-E72D297353CC}">
                <c16:uniqueId val="{00000015-0D30-3746-8B06-B570C7C8F061}"/>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0D30-3746-8B06-B570C7C8F061}"/>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0D30-3746-8B06-B570C7C8F061}"/>
              </c:ext>
            </c:extLst>
          </c:dPt>
          <c:dPt>
            <c:idx val="13"/>
            <c:invertIfNegative val="0"/>
            <c:bubble3D val="0"/>
            <c:spPr>
              <a:solidFill>
                <a:srgbClr val="FFC11D"/>
              </a:solidFill>
              <a:ln>
                <a:noFill/>
              </a:ln>
              <a:effectLst/>
            </c:spPr>
            <c:extLst>
              <c:ext xmlns:c16="http://schemas.microsoft.com/office/drawing/2014/chart" uri="{C3380CC4-5D6E-409C-BE32-E72D297353CC}">
                <c16:uniqueId val="{0000001B-0D30-3746-8B06-B570C7C8F061}"/>
              </c:ext>
            </c:extLst>
          </c:dPt>
          <c:cat>
            <c:strRef>
              <c:f>'Painel de projetos voltados pa1'!$B$40:$B$53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pa1'!$F$40:$F$53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C-0D30-3746-8B06-B570C7C8F061}"/>
            </c:ext>
          </c:extLst>
        </c:ser>
        <c:dLbls>
          <c:showLegendKey val="0"/>
          <c:showVal val="0"/>
          <c:showCatName val="0"/>
          <c:showSerName val="0"/>
          <c:showPercent val="0"/>
          <c:showBubbleSize val="0"/>
        </c:dLbls>
        <c:gapWidth val="150"/>
        <c:axId val="76741632"/>
        <c:axId val="76743424"/>
      </c:barChart>
      <c:catAx>
        <c:axId val="7674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6743424"/>
        <c:crosses val="autoZero"/>
        <c:auto val="1"/>
        <c:lblAlgn val="ctr"/>
        <c:lblOffset val="100"/>
        <c:noMultiLvlLbl val="0"/>
      </c:catAx>
      <c:valAx>
        <c:axId val="76743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67416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ALOCAÇÃO DE RECURSOS</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AEE0-9247-9F63-A34CA2E902FA}"/>
              </c:ext>
            </c:extLst>
          </c:dPt>
          <c:dPt>
            <c:idx val="1"/>
            <c:bubble3D val="0"/>
            <c:spPr>
              <a:solidFill>
                <a:srgbClr val="732EE0"/>
              </a:solidFill>
              <a:ln w="19050">
                <a:noFill/>
              </a:ln>
              <a:effectLst/>
            </c:spPr>
            <c:extLst>
              <c:ext xmlns:c16="http://schemas.microsoft.com/office/drawing/2014/chart" uri="{C3380CC4-5D6E-409C-BE32-E72D297353CC}">
                <c16:uniqueId val="{00000003-AEE0-9247-9F63-A34CA2E902FA}"/>
              </c:ext>
            </c:extLst>
          </c:dPt>
          <c:dPt>
            <c:idx val="2"/>
            <c:bubble3D val="0"/>
            <c:spPr>
              <a:solidFill>
                <a:srgbClr val="00B050"/>
              </a:solidFill>
              <a:ln w="19050">
                <a:noFill/>
              </a:ln>
              <a:effectLst/>
            </c:spPr>
            <c:extLst>
              <c:ext xmlns:c16="http://schemas.microsoft.com/office/drawing/2014/chart" uri="{C3380CC4-5D6E-409C-BE32-E72D297353CC}">
                <c16:uniqueId val="{00000005-AEE0-9247-9F63-A34CA2E902FA}"/>
              </c:ext>
            </c:extLst>
          </c:dPt>
          <c:dPt>
            <c:idx val="3"/>
            <c:bubble3D val="0"/>
            <c:spPr>
              <a:solidFill>
                <a:schemeClr val="accent4"/>
              </a:solidFill>
              <a:ln w="19050">
                <a:noFill/>
              </a:ln>
              <a:effectLst/>
            </c:spPr>
            <c:extLst>
              <c:ext xmlns:c16="http://schemas.microsoft.com/office/drawing/2014/chart" uri="{C3380CC4-5D6E-409C-BE32-E72D297353CC}">
                <c16:uniqueId val="{00000007-AEE0-9247-9F63-A34CA2E902FA}"/>
              </c:ext>
            </c:extLst>
          </c:dPt>
          <c:dPt>
            <c:idx val="4"/>
            <c:bubble3D val="0"/>
            <c:spPr>
              <a:solidFill>
                <a:srgbClr val="FF0000"/>
              </a:solidFill>
              <a:ln w="19050">
                <a:noFill/>
              </a:ln>
              <a:effectLst/>
            </c:spPr>
            <c:extLst>
              <c:ext xmlns:c16="http://schemas.microsoft.com/office/drawing/2014/chart" uri="{C3380CC4-5D6E-409C-BE32-E72D297353CC}">
                <c16:uniqueId val="{00000009-AEE0-9247-9F63-A34CA2E902FA}"/>
              </c:ext>
            </c:extLst>
          </c:dPt>
          <c:dPt>
            <c:idx val="5"/>
            <c:bubble3D val="0"/>
            <c:spPr>
              <a:solidFill>
                <a:srgbClr val="92D050"/>
              </a:solidFill>
              <a:ln w="19050">
                <a:noFill/>
              </a:ln>
              <a:effectLst/>
            </c:spPr>
            <c:extLst>
              <c:ext xmlns:c16="http://schemas.microsoft.com/office/drawing/2014/chart" uri="{C3380CC4-5D6E-409C-BE32-E72D297353CC}">
                <c16:uniqueId val="{0000000B-AEE0-9247-9F63-A34CA2E902FA}"/>
              </c:ext>
            </c:extLst>
          </c:dPt>
          <c:dPt>
            <c:idx val="6"/>
            <c:bubble3D val="0"/>
            <c:spPr>
              <a:solidFill>
                <a:srgbClr val="EE57AD"/>
              </a:solidFill>
              <a:ln w="19050">
                <a:noFill/>
              </a:ln>
              <a:effectLst/>
            </c:spPr>
            <c:extLst>
              <c:ext xmlns:c16="http://schemas.microsoft.com/office/drawing/2014/chart" uri="{C3380CC4-5D6E-409C-BE32-E72D297353CC}">
                <c16:uniqueId val="{0000000D-AEE0-9247-9F63-A34CA2E902F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EE0-9247-9F63-A34CA2E902FA}"/>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AEE0-9247-9F63-A34CA2E902FA}"/>
              </c:ext>
            </c:extLst>
          </c:dPt>
          <c:dPt>
            <c:idx val="9"/>
            <c:bubble3D val="0"/>
            <c:spPr>
              <a:solidFill>
                <a:srgbClr val="00B0F0"/>
              </a:solidFill>
              <a:ln w="19050">
                <a:noFill/>
              </a:ln>
              <a:effectLst/>
            </c:spPr>
            <c:extLst>
              <c:ext xmlns:c16="http://schemas.microsoft.com/office/drawing/2014/chart" uri="{C3380CC4-5D6E-409C-BE32-E72D297353CC}">
                <c16:uniqueId val="{00000013-AEE0-9247-9F63-A34CA2E902FA}"/>
              </c:ext>
            </c:extLst>
          </c:dPt>
          <c:dPt>
            <c:idx val="10"/>
            <c:bubble3D val="0"/>
            <c:spPr>
              <a:solidFill>
                <a:srgbClr val="C00000"/>
              </a:solidFill>
              <a:ln w="19050">
                <a:noFill/>
              </a:ln>
              <a:effectLst/>
            </c:spPr>
            <c:extLst>
              <c:ext xmlns:c16="http://schemas.microsoft.com/office/drawing/2014/chart" uri="{C3380CC4-5D6E-409C-BE32-E72D297353CC}">
                <c16:uniqueId val="{00000015-AEE0-9247-9F63-A34CA2E902FA}"/>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AEE0-9247-9F63-A34CA2E902FA}"/>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AEE0-9247-9F63-A34CA2E902FA}"/>
              </c:ext>
            </c:extLst>
          </c:dPt>
          <c:dPt>
            <c:idx val="13"/>
            <c:bubble3D val="0"/>
            <c:spPr>
              <a:solidFill>
                <a:srgbClr val="FFC000"/>
              </a:solidFill>
              <a:ln w="19050">
                <a:noFill/>
              </a:ln>
              <a:effectLst/>
            </c:spPr>
            <c:extLst>
              <c:ext xmlns:c16="http://schemas.microsoft.com/office/drawing/2014/chart" uri="{C3380CC4-5D6E-409C-BE32-E72D297353CC}">
                <c16:uniqueId val="{0000001B-AEE0-9247-9F63-A34CA2E902F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'Painel de projetos voltados pa1'!$B$40:$B$53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pa1'!$G$40:$G$53</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AEE0-9247-9F63-A34CA2E902F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'Painel de projetos voltados pa1'!$H$39</c:f>
              <c:strCache>
                <c:ptCount val="1"/>
                <c:pt idx="0">
                  <c:v>PROJETADO</c:v>
                </c:pt>
              </c:strCache>
            </c:strRef>
          </c:tx>
          <c:spPr>
            <a:solidFill>
              <a:srgbClr val="7030A0"/>
            </a:solidFill>
            <a:ln>
              <a:noFill/>
            </a:ln>
            <a:effectLst/>
          </c:spPr>
          <c:invertIfNegative val="0"/>
          <c:cat>
            <c:strRef>
              <c:f>'Painel de projetos voltados pa1'!$B$40:$B$53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pa1'!$H$40:$H$53</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EF45-9B43-9D0D-35872F08CB27}"/>
            </c:ext>
          </c:extLst>
        </c:ser>
        <c:ser>
          <c:idx val="1"/>
          <c:order val="1"/>
          <c:tx>
            <c:strRef>
              <c:f>'Painel de projetos voltados pa1'!$I$39</c:f>
              <c:strCache>
                <c:ptCount val="1"/>
                <c:pt idx="0">
                  <c:v>REALIZADO</c:v>
                </c:pt>
              </c:strCache>
            </c:strRef>
          </c:tx>
          <c:spPr>
            <a:solidFill>
              <a:srgbClr val="00B0F0"/>
            </a:solidFill>
            <a:ln>
              <a:noFill/>
            </a:ln>
            <a:effectLst/>
          </c:spPr>
          <c:invertIfNegative val="0"/>
          <c:cat>
            <c:strRef>
              <c:f>'Painel de projetos voltados pa1'!$B$40:$B$53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pa1'!$I$40:$I$53</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EF45-9B43-9D0D-35872F08CB27}"/>
            </c:ext>
          </c:extLst>
        </c:ser>
        <c:ser>
          <c:idx val="2"/>
          <c:order val="2"/>
          <c:tx>
            <c:strRef>
              <c:f>'Painel de projetos voltados pa1'!$J$39</c:f>
              <c:strCache>
                <c:ptCount val="1"/>
                <c:pt idx="0">
                  <c:v>RESTANTE</c:v>
                </c:pt>
              </c:strCache>
            </c:strRef>
          </c:tx>
          <c:spPr>
            <a:solidFill>
              <a:srgbClr val="92D050"/>
            </a:solidFill>
            <a:ln>
              <a:noFill/>
            </a:ln>
            <a:effectLst/>
          </c:spPr>
          <c:invertIfNegative val="0"/>
          <c:cat>
            <c:strRef>
              <c:f>'Painel de projetos voltados pa1'!$B$40:$B$53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pa1'!$J$40:$J$53</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EF45-9B43-9D0D-35872F08CB27}"/>
            </c:ext>
          </c:extLst>
        </c:ser>
        <c:dLbls>
          <c:showLegendKey val="0"/>
          <c:showVal val="0"/>
          <c:showCatName val="0"/>
          <c:showSerName val="0"/>
          <c:showPercent val="0"/>
          <c:showBubbleSize val="0"/>
        </c:dLbls>
        <c:gapWidth val="150"/>
        <c:overlap val="100"/>
        <c:axId val="77043200"/>
        <c:axId val="77044736"/>
      </c:barChart>
      <c:catAx>
        <c:axId val="77043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044736"/>
        <c:crossesAt val="0"/>
        <c:auto val="1"/>
        <c:lblAlgn val="ctr"/>
        <c:lblOffset val="100"/>
        <c:noMultiLvlLbl val="0"/>
      </c:catAx>
      <c:valAx>
        <c:axId val="770447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043200"/>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'Painel de projetos voltados pa1'!$K$39</c:f>
              <c:strCache>
                <c:ptCount val="1"/>
                <c:pt idx="0">
                  <c:v>ALTA</c:v>
                </c:pt>
              </c:strCache>
            </c:strRef>
          </c:tx>
          <c:spPr>
            <a:solidFill>
              <a:srgbClr val="FF0000"/>
            </a:solidFill>
            <a:ln>
              <a:noFill/>
            </a:ln>
            <a:effectLst/>
          </c:spPr>
          <c:invertIfNegative val="0"/>
          <c:cat>
            <c:strRef>
              <c:f>'Painel de projetos voltados pa1'!$B$40:$B$53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pa1'!$K$40:$K$53</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D444-A44E-9C91-EF8A598F833D}"/>
            </c:ext>
          </c:extLst>
        </c:ser>
        <c:ser>
          <c:idx val="1"/>
          <c:order val="1"/>
          <c:tx>
            <c:strRef>
              <c:f>'Painel de projetos voltados pa1'!$L$39</c:f>
              <c:strCache>
                <c:ptCount val="1"/>
                <c:pt idx="0">
                  <c:v>MÉDIO</c:v>
                </c:pt>
              </c:strCache>
            </c:strRef>
          </c:tx>
          <c:spPr>
            <a:solidFill>
              <a:srgbClr val="6A3AFF"/>
            </a:solidFill>
            <a:ln>
              <a:noFill/>
            </a:ln>
            <a:effectLst/>
          </c:spPr>
          <c:invertIfNegative val="0"/>
          <c:cat>
            <c:strRef>
              <c:f>'Painel de projetos voltados pa1'!$B$40:$B$53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pa1'!$L$40:$L$53</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D444-A44E-9C91-EF8A598F833D}"/>
            </c:ext>
          </c:extLst>
        </c:ser>
        <c:ser>
          <c:idx val="2"/>
          <c:order val="2"/>
          <c:tx>
            <c:strRef>
              <c:f>'Painel de projetos voltados pa1'!$M$39</c:f>
              <c:strCache>
                <c:ptCount val="1"/>
                <c:pt idx="0">
                  <c:v>BAIXA</c:v>
                </c:pt>
              </c:strCache>
            </c:strRef>
          </c:tx>
          <c:spPr>
            <a:solidFill>
              <a:srgbClr val="00B050"/>
            </a:solidFill>
            <a:ln>
              <a:noFill/>
            </a:ln>
            <a:effectLst/>
          </c:spPr>
          <c:invertIfNegative val="0"/>
          <c:cat>
            <c:strRef>
              <c:f>'Painel de projetos voltados pa1'!$B$40:$B$53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pa1'!$M$40:$M$53</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D444-A44E-9C91-EF8A598F833D}"/>
            </c:ext>
          </c:extLst>
        </c:ser>
        <c:dLbls>
          <c:showLegendKey val="0"/>
          <c:showVal val="0"/>
          <c:showCatName val="0"/>
          <c:showSerName val="0"/>
          <c:showPercent val="0"/>
          <c:showBubbleSize val="0"/>
        </c:dLbls>
        <c:gapWidth val="219"/>
        <c:axId val="77147520"/>
        <c:axId val="77161600"/>
      </c:barChart>
      <c:catAx>
        <c:axId val="77147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161600"/>
        <c:crosses val="autoZero"/>
        <c:auto val="1"/>
        <c:lblAlgn val="ctr"/>
        <c:lblOffset val="100"/>
        <c:noMultiLvlLbl val="0"/>
      </c:catAx>
      <c:valAx>
        <c:axId val="7716160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147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TOTAL DE RISCOS</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5-ED71-984C-8A70-30845BC65116}"/>
              </c:ext>
            </c:extLst>
          </c:dPt>
          <c:cat>
            <c:strRef>
              <c:f>'Painel de projetos voltados pa1'!$K$39:$M$39</c:f>
              <c:strCache>
                <c:ptCount val="3"/>
                <c:pt idx="0">
                  <c:v>ALTA</c:v>
                </c:pt>
                <c:pt idx="1">
                  <c:v>MÉDIO</c:v>
                </c:pt>
                <c:pt idx="2">
                  <c:v>BAIXA</c:v>
                </c:pt>
              </c:strCache>
            </c:strRef>
          </c:cat>
          <c:val>
            <c:numRef>
              <c:f>'Painel de projetos voltados pa1'!$K$54:$M$54</c:f>
              <c:numCache>
                <c:formatCode>0</c:formatCode>
                <c:ptCount val="3"/>
                <c:pt idx="0">
                  <c:v>52</c:v>
                </c:pt>
                <c:pt idx="1">
                  <c:v>44</c:v>
                </c:pt>
                <c:pt idx="2">
                  <c:v>48</c:v>
                </c:pt>
              </c:numCache>
            </c:numRef>
          </c:val>
          <c:extLst>
            <c:ext xmlns:c16="http://schemas.microsoft.com/office/drawing/2014/chart" uri="{C3380CC4-5D6E-409C-BE32-E72D297353CC}">
              <c16:uniqueId val="{00000006-ED71-984C-8A70-30845BC65116}"/>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A-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C-ED71-984C-8A70-30845BC65116}"/>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'Painel de projetos voltados pa1'!$K$39:$M$39</c:f>
              <c:strCache>
                <c:ptCount val="3"/>
                <c:pt idx="0">
                  <c:v>ALTA</c:v>
                </c:pt>
                <c:pt idx="1">
                  <c:v>MÉDIO</c:v>
                </c:pt>
                <c:pt idx="2">
                  <c:v>BAIXA</c:v>
                </c:pt>
              </c:strCache>
            </c:strRef>
          </c:cat>
          <c:val>
            <c:numRef>
              <c:f>'Painel de projetos voltados pa1'!$K$54:$M$54</c:f>
              <c:numCache>
                <c:formatCode>0</c:formatCode>
                <c:ptCount val="3"/>
                <c:pt idx="0">
                  <c:v>52</c:v>
                </c:pt>
                <c:pt idx="1">
                  <c:v>44</c:v>
                </c:pt>
                <c:pt idx="2">
                  <c:v>48</c:v>
                </c:pt>
              </c:numCache>
            </c:numRef>
          </c:val>
          <c:extLst>
            <c:ext xmlns:c16="http://schemas.microsoft.com/office/drawing/2014/chart" uri="{C3380CC4-5D6E-409C-BE32-E72D297353CC}">
              <c16:uniqueId val="{0000000D-ED71-984C-8A70-30845BC65116}"/>
            </c:ext>
          </c:extLst>
        </c:ser>
        <c:dLbls>
          <c:showLegendKey val="0"/>
          <c:showVal val="0"/>
          <c:showCatName val="0"/>
          <c:showSerName val="0"/>
          <c:showPercent val="0"/>
          <c:showBubbleSize val="0"/>
        </c:dLbls>
        <c:gapWidth val="50"/>
        <c:axId val="77204864"/>
        <c:axId val="77218944"/>
      </c:barChart>
      <c:catAx>
        <c:axId val="772048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218944"/>
        <c:crosses val="autoZero"/>
        <c:auto val="1"/>
        <c:lblAlgn val="ctr"/>
        <c:lblOffset val="100"/>
        <c:noMultiLvlLbl val="0"/>
      </c:catAx>
      <c:valAx>
        <c:axId val="77218944"/>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204864"/>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QUESTÕES ABERTAS</c:v>
          </c:tx>
          <c:spPr>
            <a:solidFill>
              <a:srgbClr val="0070C0"/>
            </a:solidFill>
            <a:ln>
              <a:noFill/>
            </a:ln>
            <a:effectLst/>
          </c:spPr>
          <c:invertIfNegative val="0"/>
          <c:cat>
            <c:strRef>
              <c:f>'Painel de projetos voltados pa1'!$B$40:$B$53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pa1'!$N$40:$N$53</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C2EE-194A-9F2F-EA5752BFF23B}"/>
            </c:ext>
          </c:extLst>
        </c:ser>
        <c:ser>
          <c:idx val="1"/>
          <c:order val="1"/>
          <c:tx>
            <c:v>REVISÕES</c:v>
          </c:tx>
          <c:spPr>
            <a:solidFill>
              <a:schemeClr val="accent2"/>
            </a:solidFill>
            <a:ln>
              <a:noFill/>
            </a:ln>
            <a:effectLst/>
          </c:spPr>
          <c:invertIfNegative val="0"/>
          <c:cat>
            <c:strRef>
              <c:f>'Painel de projetos voltados pa1'!$B$40:$B$53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pa1'!$O$40:$O$53</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C2EE-194A-9F2F-EA5752BFF23B}"/>
            </c:ext>
          </c:extLst>
        </c:ser>
        <c:ser>
          <c:idx val="2"/>
          <c:order val="2"/>
          <c:tx>
            <c:v>AÇÕES PENDENTES</c:v>
          </c:tx>
          <c:spPr>
            <a:solidFill>
              <a:srgbClr val="FFC11D"/>
            </a:solidFill>
            <a:ln>
              <a:noFill/>
            </a:ln>
            <a:effectLst/>
          </c:spPr>
          <c:invertIfNegative val="0"/>
          <c:cat>
            <c:strRef>
              <c:f>'Painel de projetos voltados pa1'!$B$40:$B$53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pa1'!$P$40:$P$53</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C2EE-194A-9F2F-EA5752BFF23B}"/>
            </c:ext>
          </c:extLst>
        </c:ser>
        <c:dLbls>
          <c:showLegendKey val="0"/>
          <c:showVal val="0"/>
          <c:showCatName val="0"/>
          <c:showSerName val="0"/>
          <c:showPercent val="0"/>
          <c:showBubbleSize val="0"/>
        </c:dLbls>
        <c:gapWidth val="219"/>
        <c:axId val="77241728"/>
        <c:axId val="77243520"/>
      </c:barChart>
      <c:catAx>
        <c:axId val="7724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243520"/>
        <c:crosses val="autoZero"/>
        <c:auto val="1"/>
        <c:lblAlgn val="ctr"/>
        <c:lblOffset val="100"/>
        <c:noMultiLvlLbl val="0"/>
      </c:catAx>
      <c:valAx>
        <c:axId val="772435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241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TOTAL DE AÇÕES</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E3F-B44B-976C-5C2DF288813B}"/>
              </c:ext>
            </c:extLst>
          </c:dPt>
          <c:dPt>
            <c:idx val="1"/>
            <c:invertIfNegative val="0"/>
            <c:bubble3D val="0"/>
            <c:spPr>
              <a:solidFill>
                <a:srgbClr val="ED7C00"/>
              </a:solidFill>
              <a:ln>
                <a:noFill/>
              </a:ln>
              <a:effectLst/>
            </c:spPr>
            <c:extLst>
              <c:ext xmlns:c16="http://schemas.microsoft.com/office/drawing/2014/chart" uri="{C3380CC4-5D6E-409C-BE32-E72D297353CC}">
                <c16:uniqueId val="{00000003-2E3F-B44B-976C-5C2DF288813B}"/>
              </c:ext>
            </c:extLst>
          </c:dPt>
          <c:dPt>
            <c:idx val="2"/>
            <c:invertIfNegative val="0"/>
            <c:bubble3D val="0"/>
            <c:spPr>
              <a:solidFill>
                <a:srgbClr val="FFC11D"/>
              </a:solidFill>
              <a:ln>
                <a:noFill/>
              </a:ln>
              <a:effectLst/>
            </c:spPr>
            <c:extLst>
              <c:ext xmlns:c16="http://schemas.microsoft.com/office/drawing/2014/chart" uri="{C3380CC4-5D6E-409C-BE32-E72D297353CC}">
                <c16:uniqueId val="{00000005-2E3F-B44B-976C-5C2DF288813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'Painel de projetos voltados pa1'!$N$38:$P$38</c:f>
              <c:strCache>
                <c:ptCount val="3"/>
                <c:pt idx="0">
                  <c:v>ABERTAS</c:v>
                </c:pt>
                <c:pt idx="2">
                  <c:v>AÇÕES PENDENTES</c:v>
                </c:pt>
              </c:strCache>
            </c:strRef>
          </c:cat>
          <c:val>
            <c:numRef>
              <c:f>'Painel de projetos voltados pa1'!$N$39:$P$39</c:f>
              <c:numCache>
                <c:formatCode>General</c:formatCode>
                <c:ptCount val="3"/>
                <c:pt idx="0">
                  <c:v>0</c:v>
                </c:pt>
                <c:pt idx="1">
                  <c:v>0</c:v>
                </c:pt>
              </c:numCache>
            </c:numRef>
          </c:val>
          <c:extLst>
            <c:ext xmlns:c16="http://schemas.microsoft.com/office/drawing/2014/chart" uri="{C3380CC4-5D6E-409C-BE32-E72D297353CC}">
              <c16:uniqueId val="{00000006-2E3F-B44B-976C-5C2DF288813B}"/>
            </c:ext>
          </c:extLst>
        </c:ser>
        <c:ser>
          <c:idx val="1"/>
          <c:order val="1"/>
          <c:spPr>
            <a:solidFill>
              <a:schemeClr val="accent2"/>
            </a:solidFill>
            <a:ln>
              <a:noFill/>
            </a:ln>
            <a:effectLst/>
          </c:spPr>
          <c:invertIfNegative val="0"/>
          <c:cat>
            <c:strRef>
              <c:f>'Painel de projetos voltados pa1'!$N$38:$P$38</c:f>
              <c:strCache>
                <c:ptCount val="3"/>
                <c:pt idx="0">
                  <c:v>ABERTAS</c:v>
                </c:pt>
                <c:pt idx="2">
                  <c:v>AÇÕES PENDENTES</c:v>
                </c:pt>
              </c:strCache>
            </c:strRef>
          </c:cat>
          <c:val>
            <c:numRef>
              <c:f>'Painel de projetos voltados pa1'!$N$54:$P$54</c:f>
              <c:numCache>
                <c:formatCode>0</c:formatCode>
                <c:ptCount val="3"/>
                <c:pt idx="0">
                  <c:v>18</c:v>
                </c:pt>
                <c:pt idx="1">
                  <c:v>16</c:v>
                </c:pt>
                <c:pt idx="2">
                  <c:v>27</c:v>
                </c:pt>
              </c:numCache>
            </c:numRef>
          </c:val>
          <c:extLst>
            <c:ext xmlns:c16="http://schemas.microsoft.com/office/drawing/2014/chart" uri="{C3380CC4-5D6E-409C-BE32-E72D297353CC}">
              <c16:uniqueId val="{00000006-E97A-494F-9CE9-4CB5150752EB}"/>
            </c:ext>
          </c:extLst>
        </c:ser>
        <c:dLbls>
          <c:showLegendKey val="0"/>
          <c:showVal val="0"/>
          <c:showCatName val="0"/>
          <c:showSerName val="0"/>
          <c:showPercent val="0"/>
          <c:showBubbleSize val="0"/>
        </c:dLbls>
        <c:gapWidth val="50"/>
        <c:axId val="77302016"/>
        <c:axId val="77312000"/>
      </c:barChart>
      <c:catAx>
        <c:axId val="77302016"/>
        <c:scaling>
          <c:orientation val="minMax"/>
        </c:scaling>
        <c:delete val="1"/>
        <c:axPos val="l"/>
        <c:numFmt formatCode="General" sourceLinked="1"/>
        <c:majorTickMark val="none"/>
        <c:minorTickMark val="none"/>
        <c:tickLblPos val="nextTo"/>
        <c:crossAx val="77312000"/>
        <c:crosses val="autoZero"/>
        <c:auto val="1"/>
        <c:lblAlgn val="ctr"/>
        <c:lblOffset val="100"/>
        <c:noMultiLvlLbl val="0"/>
      </c:catAx>
      <c:valAx>
        <c:axId val="77312000"/>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302016"/>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'Painel de projetos voltados pa2'!$D$41</c:f>
              <c:strCache>
                <c:ptCount val="1"/>
                <c:pt idx="0">
                  <c:v>INÍCIO</c:v>
                </c:pt>
              </c:strCache>
            </c:strRef>
          </c:tx>
          <c:spPr>
            <a:noFill/>
            <a:ln>
              <a:noFill/>
            </a:ln>
            <a:effectLst/>
          </c:spPr>
          <c:invertIfNegative val="0"/>
          <c:cat>
            <c:strRef>
              <c:f>'Painel de projetos voltados pa2'!$B$42:$B$55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pa2'!$D$42:$D$55</c:f>
              <c:numCache>
                <c:formatCode>mm/dd/yy;@</c:formatCode>
                <c:ptCount val="14"/>
              </c:numCache>
            </c:numRef>
          </c:val>
          <c:extLst>
            <c:ext xmlns:c16="http://schemas.microsoft.com/office/drawing/2014/chart" uri="{C3380CC4-5D6E-409C-BE32-E72D297353CC}">
              <c16:uniqueId val="{00000000-0773-FE40-84DE-2AD66D9BC2C9}"/>
            </c:ext>
          </c:extLst>
        </c:ser>
        <c:ser>
          <c:idx val="1"/>
          <c:order val="1"/>
          <c:tx>
            <c:v>Duração</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0773-FE40-84DE-2AD66D9BC2C9}"/>
              </c:ext>
            </c:extLst>
          </c:dPt>
          <c:dPt>
            <c:idx val="2"/>
            <c:invertIfNegative val="0"/>
            <c:bubble3D val="0"/>
            <c:spPr>
              <a:solidFill>
                <a:srgbClr val="00B050"/>
              </a:solidFill>
              <a:ln>
                <a:noFill/>
              </a:ln>
              <a:effectLst/>
            </c:spPr>
            <c:extLst>
              <c:ext xmlns:c16="http://schemas.microsoft.com/office/drawing/2014/chart" uri="{C3380CC4-5D6E-409C-BE32-E72D297353CC}">
                <c16:uniqueId val="{00000004-0773-FE40-84DE-2AD66D9BC2C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0773-FE40-84DE-2AD66D9BC2C9}"/>
              </c:ext>
            </c:extLst>
          </c:dPt>
          <c:dPt>
            <c:idx val="4"/>
            <c:invertIfNegative val="0"/>
            <c:bubble3D val="0"/>
            <c:spPr>
              <a:solidFill>
                <a:srgbClr val="FF0000"/>
              </a:solidFill>
              <a:ln>
                <a:noFill/>
              </a:ln>
              <a:effectLst/>
            </c:spPr>
            <c:extLst>
              <c:ext xmlns:c16="http://schemas.microsoft.com/office/drawing/2014/chart" uri="{C3380CC4-5D6E-409C-BE32-E72D297353CC}">
                <c16:uniqueId val="{00000008-0773-FE40-84DE-2AD66D9BC2C9}"/>
              </c:ext>
            </c:extLst>
          </c:dPt>
          <c:dPt>
            <c:idx val="5"/>
            <c:invertIfNegative val="0"/>
            <c:bubble3D val="0"/>
            <c:spPr>
              <a:solidFill>
                <a:srgbClr val="92D050"/>
              </a:solidFill>
              <a:ln>
                <a:noFill/>
              </a:ln>
              <a:effectLst/>
            </c:spPr>
            <c:extLst>
              <c:ext xmlns:c16="http://schemas.microsoft.com/office/drawing/2014/chart" uri="{C3380CC4-5D6E-409C-BE32-E72D297353CC}">
                <c16:uniqueId val="{0000000A-0773-FE40-84DE-2AD66D9BC2C9}"/>
              </c:ext>
            </c:extLst>
          </c:dPt>
          <c:dPt>
            <c:idx val="6"/>
            <c:invertIfNegative val="0"/>
            <c:bubble3D val="0"/>
            <c:spPr>
              <a:solidFill>
                <a:srgbClr val="EE57AD"/>
              </a:solidFill>
              <a:ln>
                <a:noFill/>
              </a:ln>
              <a:effectLst/>
            </c:spPr>
            <c:extLst>
              <c:ext xmlns:c16="http://schemas.microsoft.com/office/drawing/2014/chart" uri="{C3380CC4-5D6E-409C-BE32-E72D297353CC}">
                <c16:uniqueId val="{0000000C-0773-FE40-84DE-2AD66D9BC2C9}"/>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0773-FE40-84DE-2AD66D9BC2C9}"/>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0773-FE40-84DE-2AD66D9BC2C9}"/>
              </c:ext>
            </c:extLst>
          </c:dPt>
          <c:dPt>
            <c:idx val="9"/>
            <c:invertIfNegative val="0"/>
            <c:bubble3D val="0"/>
            <c:spPr>
              <a:solidFill>
                <a:srgbClr val="00B0F0"/>
              </a:solidFill>
              <a:ln>
                <a:noFill/>
              </a:ln>
              <a:effectLst/>
            </c:spPr>
            <c:extLst>
              <c:ext xmlns:c16="http://schemas.microsoft.com/office/drawing/2014/chart" uri="{C3380CC4-5D6E-409C-BE32-E72D297353CC}">
                <c16:uniqueId val="{00000012-0773-FE40-84DE-2AD66D9BC2C9}"/>
              </c:ext>
            </c:extLst>
          </c:dPt>
          <c:dPt>
            <c:idx val="10"/>
            <c:invertIfNegative val="0"/>
            <c:bubble3D val="0"/>
            <c:spPr>
              <a:solidFill>
                <a:srgbClr val="C00000"/>
              </a:solidFill>
              <a:ln>
                <a:noFill/>
              </a:ln>
              <a:effectLst/>
            </c:spPr>
            <c:extLst>
              <c:ext xmlns:c16="http://schemas.microsoft.com/office/drawing/2014/chart" uri="{C3380CC4-5D6E-409C-BE32-E72D297353CC}">
                <c16:uniqueId val="{00000014-0773-FE40-84DE-2AD66D9BC2C9}"/>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0773-FE40-84DE-2AD66D9BC2C9}"/>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0773-FE40-84DE-2AD66D9BC2C9}"/>
              </c:ext>
            </c:extLst>
          </c:dPt>
          <c:dPt>
            <c:idx val="13"/>
            <c:invertIfNegative val="0"/>
            <c:bubble3D val="0"/>
            <c:spPr>
              <a:solidFill>
                <a:srgbClr val="FFC11D"/>
              </a:solidFill>
              <a:ln>
                <a:noFill/>
              </a:ln>
              <a:effectLst/>
            </c:spPr>
            <c:extLst>
              <c:ext xmlns:c16="http://schemas.microsoft.com/office/drawing/2014/chart" uri="{C3380CC4-5D6E-409C-BE32-E72D297353CC}">
                <c16:uniqueId val="{0000001A-0773-FE40-84DE-2AD66D9BC2C9}"/>
              </c:ext>
            </c:extLst>
          </c:dPt>
          <c:cat>
            <c:strRef>
              <c:f>'Painel de projetos voltados pa2'!$B$42:$B$55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pa1'!$F$42:$F$55</c:f>
              <c:numCache>
                <c:formatCode>General</c:formatCode>
                <c:ptCount val="14"/>
                <c:pt idx="0">
                  <c:v>264</c:v>
                </c:pt>
                <c:pt idx="1">
                  <c:v>43</c:v>
                </c:pt>
                <c:pt idx="2">
                  <c:v>110</c:v>
                </c:pt>
                <c:pt idx="3">
                  <c:v>190</c:v>
                </c:pt>
                <c:pt idx="4">
                  <c:v>61</c:v>
                </c:pt>
                <c:pt idx="5">
                  <c:v>16</c:v>
                </c:pt>
                <c:pt idx="6">
                  <c:v>100</c:v>
                </c:pt>
                <c:pt idx="7">
                  <c:v>45</c:v>
                </c:pt>
                <c:pt idx="8">
                  <c:v>61</c:v>
                </c:pt>
                <c:pt idx="9">
                  <c:v>30</c:v>
                </c:pt>
                <c:pt idx="10">
                  <c:v>30</c:v>
                </c:pt>
                <c:pt idx="11">
                  <c:v>71</c:v>
                </c:pt>
              </c:numCache>
            </c:numRef>
          </c:val>
          <c:extLst>
            <c:ext xmlns:c16="http://schemas.microsoft.com/office/drawing/2014/chart" uri="{C3380CC4-5D6E-409C-BE32-E72D297353CC}">
              <c16:uniqueId val="{0000001B-0773-FE40-84DE-2AD66D9BC2C9}"/>
            </c:ext>
          </c:extLst>
        </c:ser>
        <c:dLbls>
          <c:showLegendKey val="0"/>
          <c:showVal val="0"/>
          <c:showCatName val="0"/>
          <c:showSerName val="0"/>
          <c:showPercent val="0"/>
          <c:showBubbleSize val="0"/>
        </c:dLbls>
        <c:gapWidth val="77"/>
        <c:overlap val="100"/>
        <c:axId val="75064448"/>
        <c:axId val="75065984"/>
      </c:barChart>
      <c:catAx>
        <c:axId val="750644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065984"/>
        <c:crosses val="autoZero"/>
        <c:auto val="1"/>
        <c:lblAlgn val="ctr"/>
        <c:lblOffset val="100"/>
        <c:noMultiLvlLbl val="0"/>
      </c:catAx>
      <c:valAx>
        <c:axId val="75065984"/>
        <c:scaling>
          <c:orientation val="minMax"/>
          <c:min val="457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064448"/>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hyperlink" Target="https://pt.smartsheet.com/try-it?trp=57901&amp;utm_language=PT&amp;utm_source=template-excel&amp;utm_medium=content&amp;utm_campaign=ic-Project+Portfolio+Dashboard-excel-57901-pt&amp;lpa=ic+Project+Portfolio+Dashboard+excel+57901+pt"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13</xdr:col>
      <xdr:colOff>257175</xdr:colOff>
      <xdr:row>0</xdr:row>
      <xdr:rowOff>123825</xdr:rowOff>
    </xdr:from>
    <xdr:to>
      <xdr:col>16</xdr:col>
      <xdr:colOff>115941</xdr:colOff>
      <xdr:row>0</xdr:row>
      <xdr:rowOff>570452</xdr:rowOff>
    </xdr:to>
    <xdr:pic>
      <xdr:nvPicPr>
        <xdr:cNvPr id="3" name="Picture 2">
          <a:hlinkClick xmlns:r="http://schemas.openxmlformats.org/officeDocument/2006/relationships" r:id="rId9"/>
          <a:extLst>
            <a:ext uri="{FF2B5EF4-FFF2-40B4-BE49-F238E27FC236}">
              <a16:creationId xmlns:a16="http://schemas.microsoft.com/office/drawing/2014/main" id="{D52BE62B-D7EF-D680-38B0-93E9CCBFD90C}"/>
            </a:ext>
          </a:extLst>
        </xdr:cNvPr>
        <xdr:cNvPicPr>
          <a:picLocks noChangeAspect="1"/>
        </xdr:cNvPicPr>
      </xdr:nvPicPr>
      <xdr:blipFill>
        <a:blip xmlns:r="http://schemas.openxmlformats.org/officeDocument/2006/relationships" r:embed="rId10"/>
        <a:stretch>
          <a:fillRect/>
        </a:stretch>
      </xdr:blipFill>
      <xdr:spPr>
        <a:xfrm>
          <a:off x="12192000" y="123825"/>
          <a:ext cx="2344791" cy="446627"/>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a:r>
            <a:rPr lang="pt-BR" sz="900">
              <a:latin typeface="Century Gothic" panose="020B0502020202020204" pitchFamily="34" charset="0"/>
              <a:ea typeface="Arial" charset="0"/>
              <a:cs typeface="Arial" charset="0"/>
            </a:rPr>
            <a:t>AÇÕES</a:t>
          </a:r>
          <a:r>
            <a:rPr lang="pt-BR" sz="900" baseline="0">
              <a:latin typeface="Century Gothic" panose="020B0502020202020204" pitchFamily="34" charset="0"/>
              <a:ea typeface="Arial" charset="0"/>
              <a:cs typeface="Arial" charset="0"/>
            </a:rPr>
            <a:t> PENDENTES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pt-BR" sz="900" baseline="0">
              <a:latin typeface="Century Gothic" panose="020B0502020202020204" pitchFamily="34" charset="0"/>
              <a:ea typeface="Arial" charset="0"/>
              <a:cs typeface="Arial" charset="0"/>
            </a:rPr>
            <a:t>REVISÕES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pt-BR" sz="900" baseline="0">
              <a:latin typeface="Century Gothic" panose="020B0502020202020204" pitchFamily="34" charset="0"/>
              <a:ea typeface="Arial" charset="0"/>
              <a:cs typeface="Arial" charset="0"/>
            </a:rPr>
            <a:t>QUESTÕES ABERTAS</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2" name="Chart 1">
          <a:extLst>
            <a:ext uri="{FF2B5EF4-FFF2-40B4-BE49-F238E27FC236}">
              <a16:creationId xmlns:a16="http://schemas.microsoft.com/office/drawing/2014/main" id="{76163BAF-A7E3-8542-B2E3-030E24E6A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3" name="Chart 2">
          <a:extLst>
            <a:ext uri="{FF2B5EF4-FFF2-40B4-BE49-F238E27FC236}">
              <a16:creationId xmlns:a16="http://schemas.microsoft.com/office/drawing/2014/main" id="{6187E261-A487-0A40-AF68-A7B4E0D89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4" name="Chart 3">
          <a:extLst>
            <a:ext uri="{FF2B5EF4-FFF2-40B4-BE49-F238E27FC236}">
              <a16:creationId xmlns:a16="http://schemas.microsoft.com/office/drawing/2014/main" id="{1649C195-BE79-3B4A-85D0-B1A282540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5" name="Chart 4">
          <a:extLst>
            <a:ext uri="{FF2B5EF4-FFF2-40B4-BE49-F238E27FC236}">
              <a16:creationId xmlns:a16="http://schemas.microsoft.com/office/drawing/2014/main" id="{C7AAA3ED-52A6-3140-9368-7EAE77051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6" name="Chart 5">
          <a:extLst>
            <a:ext uri="{FF2B5EF4-FFF2-40B4-BE49-F238E27FC236}">
              <a16:creationId xmlns:a16="http://schemas.microsoft.com/office/drawing/2014/main" id="{811AA428-E67E-1F46-ACEF-8CE82509EC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7" name="Chart 6">
          <a:extLst>
            <a:ext uri="{FF2B5EF4-FFF2-40B4-BE49-F238E27FC236}">
              <a16:creationId xmlns:a16="http://schemas.microsoft.com/office/drawing/2014/main" id="{79666907-5F9D-BD4A-8E07-3F972E44B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8" name="Chart 7">
          <a:extLst>
            <a:ext uri="{FF2B5EF4-FFF2-40B4-BE49-F238E27FC236}">
              <a16:creationId xmlns:a16="http://schemas.microsoft.com/office/drawing/2014/main" id="{123DC587-3AE1-FC48-85C5-A20C97AE8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9" name="Chart 8">
          <a:extLst>
            <a:ext uri="{FF2B5EF4-FFF2-40B4-BE49-F238E27FC236}">
              <a16:creationId xmlns:a16="http://schemas.microsoft.com/office/drawing/2014/main" id="{7C38306E-10A8-794A-AB99-CA1CA0AFE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2</xdr:row>
      <xdr:rowOff>0</xdr:rowOff>
    </xdr:from>
    <xdr:to>
      <xdr:col>14</xdr:col>
      <xdr:colOff>590550</xdr:colOff>
      <xdr:row>2</xdr:row>
      <xdr:rowOff>3867150</xdr:rowOff>
    </xdr:to>
    <xdr:grpSp>
      <xdr:nvGrpSpPr>
        <xdr:cNvPr id="11" name="Group 10">
          <a:extLst>
            <a:ext uri="{FF2B5EF4-FFF2-40B4-BE49-F238E27FC236}">
              <a16:creationId xmlns:a16="http://schemas.microsoft.com/office/drawing/2014/main" id="{27FCB684-9089-BC42-9B02-2105550DC3E8}"/>
            </a:ext>
          </a:extLst>
        </xdr:cNvPr>
        <xdr:cNvGrpSpPr/>
      </xdr:nvGrpSpPr>
      <xdr:grpSpPr>
        <a:xfrm>
          <a:off x="10801350" y="933450"/>
          <a:ext cx="3076575" cy="3867150"/>
          <a:chOff x="16992600" y="7112000"/>
          <a:chExt cx="3067050" cy="3867150"/>
        </a:xfrm>
      </xdr:grpSpPr>
      <xdr:cxnSp macro="">
        <xdr:nvCxnSpPr>
          <xdr:cNvPr id="12" name="Straight Arrow Connector 11">
            <a:extLst>
              <a:ext uri="{FF2B5EF4-FFF2-40B4-BE49-F238E27FC236}">
                <a16:creationId xmlns:a16="http://schemas.microsoft.com/office/drawing/2014/main" id="{AF6719C6-A1CE-A246-B2BA-D41D4F64E26E}"/>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3" name="TextBox 12">
            <a:extLst>
              <a:ext uri="{FF2B5EF4-FFF2-40B4-BE49-F238E27FC236}">
                <a16:creationId xmlns:a16="http://schemas.microsoft.com/office/drawing/2014/main" id="{F3B49C2D-2419-A64F-ABAA-FADE924945FF}"/>
              </a:ext>
            </a:extLst>
          </xdr:cNvPr>
          <xdr:cNvSpPr txBox="1"/>
        </xdr:nvSpPr>
        <xdr:spPr>
          <a:xfrm>
            <a:off x="17564100" y="7112000"/>
            <a:ext cx="2495550" cy="11874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pt-BR" sz="1000">
                <a:latin typeface="Century Gothic" panose="020B0502020202020204" pitchFamily="34" charset="0"/>
              </a:rPr>
              <a:t>Clique duas vezes no Eixo horizontal (valor) para formatar as configurações Limite mínimo e máximo nas Opções do eixo.* Exclua todas as linhas não preenchidas da sua tabela de dados.*</a:t>
            </a:r>
          </a:p>
        </xdr:txBody>
      </xdr:sp>
      <xdr:pic>
        <xdr:nvPicPr>
          <xdr:cNvPr id="14" name="Picture 13">
            <a:extLst>
              <a:ext uri="{FF2B5EF4-FFF2-40B4-BE49-F238E27FC236}">
                <a16:creationId xmlns:a16="http://schemas.microsoft.com/office/drawing/2014/main" id="{6063233F-7301-1D45-AFC1-965BE4C32C5D}"/>
              </a:ext>
            </a:extLst>
          </xdr:cNvPr>
          <xdr:cNvPicPr>
            <a:picLocks noChangeAspect="1"/>
          </xdr:cNvPicPr>
        </xdr:nvPicPr>
        <xdr:blipFill>
          <a:blip xmlns:r="http://schemas.openxmlformats.org/officeDocument/2006/relationships" r:embed="rId9"/>
          <a:stretch>
            <a:fillRect/>
          </a:stretch>
        </xdr:blipFill>
        <xdr:spPr>
          <a:xfrm>
            <a:off x="17538700" y="8232592"/>
            <a:ext cx="2362200" cy="2746558"/>
          </a:xfrm>
          <a:prstGeom prst="rect">
            <a:avLst/>
          </a:prstGeom>
        </xdr:spPr>
      </xdr:pic>
    </xdr:grpSp>
    <xdr:clientData/>
  </xdr:twoCellAnchor>
</xdr:wsDr>
</file>

<file path=xl/drawings/drawing4.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a:r>
            <a:rPr lang="pt-BR" sz="900">
              <a:latin typeface="Century Gothic" panose="020B0502020202020204" pitchFamily="34" charset="0"/>
              <a:ea typeface="Arial" charset="0"/>
              <a:cs typeface="Arial" charset="0"/>
            </a:rPr>
            <a:t>AÇÕES</a:t>
          </a:r>
          <a:r>
            <a:rPr lang="pt-BR" sz="900" baseline="0">
              <a:latin typeface="Century Gothic" panose="020B0502020202020204" pitchFamily="34" charset="0"/>
              <a:ea typeface="Arial" charset="0"/>
              <a:cs typeface="Arial" charset="0"/>
            </a:rPr>
            <a:t> PENDENTES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pt-BR" sz="900" baseline="0">
              <a:latin typeface="Century Gothic" panose="020B0502020202020204" pitchFamily="34" charset="0"/>
              <a:ea typeface="Arial" charset="0"/>
              <a:cs typeface="Arial" charset="0"/>
            </a:rPr>
            <a:t>REVISÕES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pt-BR" sz="900" baseline="0">
              <a:latin typeface="Century Gothic" panose="020B0502020202020204" pitchFamily="34" charset="0"/>
              <a:ea typeface="Arial" charset="0"/>
              <a:cs typeface="Arial" charset="0"/>
            </a:rPr>
            <a:t>QUESTÕES ABERTAS</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901&amp;utm_language=PT&amp;utm_source=template-excel&amp;utm_medium=content&amp;utm_campaign=ic-Project+Portfolio+Dashboard-excel-57901-pt&amp;lpa=ic+Project+Portfolio+Dashboard+excel+57901+p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DN56"/>
  <sheetViews>
    <sheetView showGridLines="0" tabSelected="1" workbookViewId="0">
      <pane ySplit="1" topLeftCell="A44" activePane="bottomLeft" state="frozen"/>
      <selection pane="bottomLeft" activeCell="H58" sqref="H58"/>
    </sheetView>
  </sheetViews>
  <sheetFormatPr defaultColWidth="10.875" defaultRowHeight="17.25" x14ac:dyDescent="0.3"/>
  <cols>
    <col min="1" max="1" width="3.375" style="1" customWidth="1"/>
    <col min="2" max="2" width="20.875" style="1" customWidth="1"/>
    <col min="3" max="3" width="17.25" style="1" customWidth="1"/>
    <col min="4" max="4" width="12.75" style="1" customWidth="1"/>
    <col min="5" max="8" width="12" style="1" customWidth="1"/>
    <col min="9" max="16" width="10.875" style="1"/>
    <col min="17" max="17" width="3.375" style="1" customWidth="1"/>
    <col min="18" max="16384" width="10.875" style="1"/>
  </cols>
  <sheetData>
    <row r="1" spans="2:118" s="31" customFormat="1" ht="50.1" customHeight="1" x14ac:dyDescent="0.25">
      <c r="B1" s="32" t="s">
        <v>1</v>
      </c>
      <c r="C1" s="32"/>
      <c r="D1" s="33"/>
      <c r="E1" s="33"/>
      <c r="F1" s="34"/>
      <c r="G1" s="33"/>
      <c r="H1" s="33"/>
      <c r="I1" s="33"/>
      <c r="J1" s="33"/>
      <c r="K1" s="33"/>
      <c r="L1" s="33"/>
      <c r="M1" s="34"/>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row>
    <row r="2" spans="2:118" ht="24" customHeight="1" x14ac:dyDescent="0.3">
      <c r="B2" s="40" t="s">
        <v>3</v>
      </c>
      <c r="C2" s="40"/>
      <c r="D2" s="40"/>
      <c r="E2" s="40"/>
      <c r="F2" s="40"/>
      <c r="G2" s="40"/>
      <c r="H2" s="40"/>
      <c r="I2" s="40"/>
      <c r="J2" s="40"/>
      <c r="K2" s="40"/>
    </row>
    <row r="3" spans="2:118" ht="387" customHeight="1" x14ac:dyDescent="0.3">
      <c r="B3" s="3"/>
    </row>
    <row r="4" spans="2:118" ht="290.10000000000002" customHeight="1" x14ac:dyDescent="0.3"/>
    <row r="6" spans="2:118" ht="24" customHeight="1" x14ac:dyDescent="0.3">
      <c r="B6" s="40" t="s">
        <v>4</v>
      </c>
      <c r="C6" s="40"/>
      <c r="D6" s="40"/>
      <c r="E6" s="40"/>
      <c r="F6" s="40"/>
      <c r="G6" s="40"/>
      <c r="H6" s="40"/>
      <c r="I6" s="40"/>
      <c r="J6" s="40"/>
      <c r="K6" s="40"/>
    </row>
    <row r="7" spans="2:118" ht="383.1" customHeight="1" x14ac:dyDescent="0.3"/>
    <row r="9" spans="2:118" ht="24" customHeight="1" x14ac:dyDescent="0.3">
      <c r="B9" s="40" t="s">
        <v>5</v>
      </c>
      <c r="C9" s="40"/>
      <c r="D9" s="40"/>
      <c r="E9" s="40"/>
      <c r="F9" s="40"/>
      <c r="G9" s="40"/>
      <c r="H9" s="40"/>
      <c r="I9" s="40"/>
      <c r="J9" s="40"/>
      <c r="K9" s="40"/>
    </row>
    <row r="10" spans="2:118" ht="228" customHeight="1" x14ac:dyDescent="0.3"/>
    <row r="12" spans="2:118" ht="183" customHeight="1" x14ac:dyDescent="0.3"/>
    <row r="14" spans="2:118" ht="24" customHeight="1" x14ac:dyDescent="0.3">
      <c r="B14" s="40" t="s">
        <v>6</v>
      </c>
      <c r="C14" s="40"/>
      <c r="D14" s="40"/>
      <c r="E14" s="40"/>
      <c r="F14" s="40"/>
      <c r="G14" s="40"/>
      <c r="H14" s="40"/>
      <c r="I14" s="40"/>
      <c r="J14" s="40"/>
      <c r="K14" s="40"/>
    </row>
    <row r="15" spans="2:118" ht="227.1" customHeight="1" x14ac:dyDescent="0.3"/>
    <row r="17" spans="2:11" ht="177" customHeight="1" x14ac:dyDescent="0.3"/>
    <row r="19" spans="2:11" ht="24" customHeight="1" x14ac:dyDescent="0.3">
      <c r="B19" s="40" t="s">
        <v>7</v>
      </c>
      <c r="C19" s="40"/>
      <c r="D19" s="40"/>
      <c r="E19" s="40"/>
      <c r="F19" s="40"/>
      <c r="G19" s="40"/>
      <c r="H19" s="40"/>
      <c r="I19" s="40"/>
      <c r="J19" s="40"/>
      <c r="K19" s="40"/>
    </row>
    <row r="20" spans="2:11" ht="6.95" customHeight="1" x14ac:dyDescent="0.3">
      <c r="B20" s="4"/>
      <c r="C20" s="4"/>
      <c r="D20" s="4"/>
      <c r="E20" s="4"/>
      <c r="F20" s="4"/>
      <c r="G20" s="4"/>
      <c r="H20" s="4"/>
      <c r="I20" s="4"/>
      <c r="J20" s="4"/>
      <c r="K20" s="4"/>
    </row>
    <row r="21" spans="2:11" ht="18" customHeight="1" x14ac:dyDescent="0.3">
      <c r="B21" s="28" t="s">
        <v>8</v>
      </c>
      <c r="C21" s="10" t="s">
        <v>9</v>
      </c>
      <c r="D21" s="10" t="s">
        <v>10</v>
      </c>
      <c r="E21" s="10" t="s">
        <v>11</v>
      </c>
      <c r="F21" s="10" t="s">
        <v>12</v>
      </c>
      <c r="G21" s="10" t="s">
        <v>13</v>
      </c>
      <c r="H21" s="59" t="s">
        <v>14</v>
      </c>
      <c r="I21" s="59"/>
      <c r="J21" s="59"/>
      <c r="K21" s="59"/>
    </row>
    <row r="22" spans="2:11" ht="18" customHeight="1" x14ac:dyDescent="0.3">
      <c r="B22" s="29" t="s">
        <v>15</v>
      </c>
      <c r="C22" s="30"/>
      <c r="D22" s="30"/>
      <c r="E22" s="30"/>
      <c r="F22" s="30"/>
      <c r="G22" s="30"/>
      <c r="H22" s="49"/>
      <c r="I22" s="50"/>
      <c r="J22" s="50"/>
      <c r="K22" s="51"/>
    </row>
    <row r="23" spans="2:11" ht="18" customHeight="1" x14ac:dyDescent="0.3">
      <c r="B23" s="29" t="s">
        <v>16</v>
      </c>
      <c r="C23" s="30"/>
      <c r="D23" s="30"/>
      <c r="E23" s="30"/>
      <c r="F23" s="30"/>
      <c r="G23" s="30"/>
      <c r="H23" s="49"/>
      <c r="I23" s="50"/>
      <c r="J23" s="50"/>
      <c r="K23" s="51"/>
    </row>
    <row r="24" spans="2:11" ht="18" customHeight="1" x14ac:dyDescent="0.3">
      <c r="B24" s="29" t="s">
        <v>17</v>
      </c>
      <c r="C24" s="30"/>
      <c r="D24" s="30"/>
      <c r="E24" s="30"/>
      <c r="F24" s="30"/>
      <c r="G24" s="30"/>
      <c r="H24" s="49"/>
      <c r="I24" s="50"/>
      <c r="J24" s="50"/>
      <c r="K24" s="51"/>
    </row>
    <row r="25" spans="2:11" ht="18" customHeight="1" x14ac:dyDescent="0.3">
      <c r="B25" s="29" t="s">
        <v>18</v>
      </c>
      <c r="C25" s="30"/>
      <c r="D25" s="30"/>
      <c r="E25" s="30"/>
      <c r="F25" s="30"/>
      <c r="G25" s="30"/>
      <c r="H25" s="49"/>
      <c r="I25" s="50"/>
      <c r="J25" s="50"/>
      <c r="K25" s="51"/>
    </row>
    <row r="26" spans="2:11" ht="18" customHeight="1" x14ac:dyDescent="0.3">
      <c r="B26" s="29" t="s">
        <v>19</v>
      </c>
      <c r="C26" s="30"/>
      <c r="D26" s="30"/>
      <c r="E26" s="30"/>
      <c r="F26" s="30"/>
      <c r="G26" s="30"/>
      <c r="H26" s="49"/>
      <c r="I26" s="50"/>
      <c r="J26" s="50"/>
      <c r="K26" s="51"/>
    </row>
    <row r="27" spans="2:11" ht="18" customHeight="1" x14ac:dyDescent="0.3">
      <c r="B27" s="29" t="s">
        <v>20</v>
      </c>
      <c r="C27" s="30"/>
      <c r="D27" s="30"/>
      <c r="E27" s="30"/>
      <c r="F27" s="30"/>
      <c r="G27" s="30"/>
      <c r="H27" s="49"/>
      <c r="I27" s="50"/>
      <c r="J27" s="50"/>
      <c r="K27" s="51"/>
    </row>
    <row r="28" spans="2:11" ht="18" customHeight="1" x14ac:dyDescent="0.3">
      <c r="B28" s="29" t="s">
        <v>21</v>
      </c>
      <c r="C28" s="30"/>
      <c r="D28" s="30"/>
      <c r="E28" s="30"/>
      <c r="F28" s="30"/>
      <c r="G28" s="30"/>
      <c r="H28" s="49"/>
      <c r="I28" s="50"/>
      <c r="J28" s="50"/>
      <c r="K28" s="51"/>
    </row>
    <row r="29" spans="2:11" ht="18" customHeight="1" x14ac:dyDescent="0.3">
      <c r="B29" s="29" t="s">
        <v>22</v>
      </c>
      <c r="C29" s="30"/>
      <c r="D29" s="30"/>
      <c r="E29" s="30"/>
      <c r="F29" s="30"/>
      <c r="G29" s="30"/>
      <c r="H29" s="49"/>
      <c r="I29" s="50"/>
      <c r="J29" s="50"/>
      <c r="K29" s="51"/>
    </row>
    <row r="30" spans="2:11" ht="18" customHeight="1" x14ac:dyDescent="0.3">
      <c r="B30" s="29" t="s">
        <v>23</v>
      </c>
      <c r="C30" s="30"/>
      <c r="D30" s="30"/>
      <c r="E30" s="30"/>
      <c r="F30" s="30"/>
      <c r="G30" s="30"/>
      <c r="H30" s="49"/>
      <c r="I30" s="50"/>
      <c r="J30" s="50"/>
      <c r="K30" s="51"/>
    </row>
    <row r="31" spans="2:11" ht="18" customHeight="1" x14ac:dyDescent="0.3">
      <c r="B31" s="29" t="s">
        <v>24</v>
      </c>
      <c r="C31" s="30"/>
      <c r="D31" s="30"/>
      <c r="E31" s="30"/>
      <c r="F31" s="30"/>
      <c r="G31" s="30"/>
      <c r="H31" s="49"/>
      <c r="I31" s="50"/>
      <c r="J31" s="50"/>
      <c r="K31" s="51"/>
    </row>
    <row r="32" spans="2:11" ht="18" customHeight="1" x14ac:dyDescent="0.3">
      <c r="B32" s="29" t="s">
        <v>25</v>
      </c>
      <c r="C32" s="30"/>
      <c r="D32" s="30"/>
      <c r="E32" s="30"/>
      <c r="F32" s="30"/>
      <c r="G32" s="30"/>
      <c r="H32" s="49"/>
      <c r="I32" s="50"/>
      <c r="J32" s="50"/>
      <c r="K32" s="51"/>
    </row>
    <row r="33" spans="1:20" ht="18" customHeight="1" x14ac:dyDescent="0.3">
      <c r="B33" s="29" t="s">
        <v>26</v>
      </c>
      <c r="C33" s="30"/>
      <c r="D33" s="30"/>
      <c r="E33" s="30"/>
      <c r="F33" s="30"/>
      <c r="G33" s="30"/>
      <c r="H33" s="49"/>
      <c r="I33" s="50"/>
      <c r="J33" s="50"/>
      <c r="K33" s="51"/>
    </row>
    <row r="34" spans="1:20" ht="18" customHeight="1" x14ac:dyDescent="0.3">
      <c r="B34" s="29" t="s">
        <v>27</v>
      </c>
      <c r="C34" s="30"/>
      <c r="D34" s="30"/>
      <c r="E34" s="30"/>
      <c r="F34" s="30"/>
      <c r="G34" s="30"/>
      <c r="H34" s="49"/>
      <c r="I34" s="50"/>
      <c r="J34" s="50"/>
      <c r="K34" s="51"/>
    </row>
    <row r="35" spans="1:20" ht="18" customHeight="1" x14ac:dyDescent="0.3">
      <c r="B35" s="29" t="s">
        <v>28</v>
      </c>
      <c r="C35" s="30"/>
      <c r="D35" s="30"/>
      <c r="E35" s="30"/>
      <c r="F35" s="30"/>
      <c r="G35" s="30"/>
      <c r="H35" s="49"/>
      <c r="I35" s="50"/>
      <c r="J35" s="50"/>
      <c r="K35" s="51"/>
    </row>
    <row r="37" spans="1:20" ht="39.950000000000003" customHeight="1" x14ac:dyDescent="0.3">
      <c r="B37" s="39" t="s">
        <v>29</v>
      </c>
      <c r="G37" s="38"/>
    </row>
    <row r="38" spans="1:20" ht="57" customHeight="1" x14ac:dyDescent="0.3">
      <c r="A38" s="2"/>
      <c r="B38" s="55" t="s">
        <v>8</v>
      </c>
      <c r="C38" s="56" t="s">
        <v>9</v>
      </c>
      <c r="D38" s="56"/>
      <c r="E38" s="56"/>
      <c r="F38" s="56"/>
      <c r="G38" s="57" t="s">
        <v>32</v>
      </c>
      <c r="H38" s="54" t="s">
        <v>10</v>
      </c>
      <c r="I38" s="54"/>
      <c r="J38" s="54"/>
      <c r="K38" s="58" t="s">
        <v>12</v>
      </c>
      <c r="L38" s="58"/>
      <c r="M38" s="58"/>
      <c r="N38" s="52" t="s">
        <v>33</v>
      </c>
      <c r="O38" s="52"/>
      <c r="P38" s="53" t="s">
        <v>34</v>
      </c>
      <c r="Q38" s="2"/>
      <c r="R38" s="2"/>
      <c r="S38" s="2"/>
      <c r="T38" s="2"/>
    </row>
    <row r="39" spans="1:20" ht="15.95" customHeight="1" x14ac:dyDescent="0.3">
      <c r="A39" s="2"/>
      <c r="B39" s="55"/>
      <c r="C39" s="12" t="s">
        <v>35</v>
      </c>
      <c r="D39" s="12" t="s">
        <v>36</v>
      </c>
      <c r="E39" s="12" t="s">
        <v>37</v>
      </c>
      <c r="F39" s="12" t="s">
        <v>38</v>
      </c>
      <c r="G39" s="57"/>
      <c r="H39" s="13" t="s">
        <v>39</v>
      </c>
      <c r="I39" s="13" t="s">
        <v>40</v>
      </c>
      <c r="J39" s="13" t="s">
        <v>41</v>
      </c>
      <c r="K39" s="14" t="s">
        <v>42</v>
      </c>
      <c r="L39" s="14" t="s">
        <v>43</v>
      </c>
      <c r="M39" s="14" t="s">
        <v>44</v>
      </c>
      <c r="N39" s="15" t="s">
        <v>13</v>
      </c>
      <c r="O39" s="15" t="s">
        <v>45</v>
      </c>
      <c r="P39" s="53"/>
      <c r="Q39" s="2"/>
      <c r="R39" s="2"/>
      <c r="S39" s="2"/>
      <c r="T39" s="2"/>
    </row>
    <row r="40" spans="1:20" x14ac:dyDescent="0.3">
      <c r="A40" s="2"/>
      <c r="B40" s="11" t="s">
        <v>15</v>
      </c>
      <c r="C40" s="16">
        <v>45778</v>
      </c>
      <c r="D40" s="16">
        <v>45782</v>
      </c>
      <c r="E40" s="16">
        <v>45839</v>
      </c>
      <c r="F40" s="17">
        <f t="shared" ref="F40:F53" si="0">E40-D40</f>
        <v>57</v>
      </c>
      <c r="G40" s="17">
        <v>10</v>
      </c>
      <c r="H40" s="18">
        <v>1000000</v>
      </c>
      <c r="I40" s="18">
        <v>880000</v>
      </c>
      <c r="J40" s="18">
        <f t="shared" ref="J40:J53" si="1">(H40-I40)</f>
        <v>120000</v>
      </c>
      <c r="K40" s="19">
        <v>1</v>
      </c>
      <c r="L40" s="19">
        <v>0</v>
      </c>
      <c r="M40" s="19">
        <v>4</v>
      </c>
      <c r="N40" s="19">
        <v>2</v>
      </c>
      <c r="O40" s="19">
        <v>0</v>
      </c>
      <c r="P40" s="19">
        <v>4</v>
      </c>
      <c r="Q40" s="2"/>
      <c r="R40" s="2"/>
      <c r="S40" s="2"/>
      <c r="T40" s="2"/>
    </row>
    <row r="41" spans="1:20" x14ac:dyDescent="0.3">
      <c r="A41" s="2"/>
      <c r="B41" s="20" t="s">
        <v>16</v>
      </c>
      <c r="C41" s="21">
        <v>45809</v>
      </c>
      <c r="D41" s="21">
        <v>45787</v>
      </c>
      <c r="E41" s="21">
        <v>45879</v>
      </c>
      <c r="F41" s="22">
        <f t="shared" si="0"/>
        <v>92</v>
      </c>
      <c r="G41" s="23">
        <v>5</v>
      </c>
      <c r="H41" s="24">
        <v>900000</v>
      </c>
      <c r="I41" s="24">
        <v>920000</v>
      </c>
      <c r="J41" s="24">
        <f t="shared" si="1"/>
        <v>-20000</v>
      </c>
      <c r="K41" s="25">
        <v>2</v>
      </c>
      <c r="L41" s="25">
        <v>3</v>
      </c>
      <c r="M41" s="25">
        <v>5</v>
      </c>
      <c r="N41" s="26">
        <v>1</v>
      </c>
      <c r="O41" s="26">
        <v>2</v>
      </c>
      <c r="P41" s="27">
        <v>3</v>
      </c>
      <c r="Q41" s="2"/>
      <c r="R41" s="2"/>
      <c r="S41" s="2"/>
      <c r="T41" s="2"/>
    </row>
    <row r="42" spans="1:20" x14ac:dyDescent="0.3">
      <c r="A42" s="2"/>
      <c r="B42" s="11" t="s">
        <v>17</v>
      </c>
      <c r="C42" s="16">
        <v>45839</v>
      </c>
      <c r="D42" s="16">
        <v>45818</v>
      </c>
      <c r="E42" s="16">
        <v>46082</v>
      </c>
      <c r="F42" s="17">
        <f t="shared" si="0"/>
        <v>264</v>
      </c>
      <c r="G42" s="17">
        <v>10</v>
      </c>
      <c r="H42" s="18">
        <v>860000</v>
      </c>
      <c r="I42" s="18">
        <v>850000</v>
      </c>
      <c r="J42" s="18">
        <f t="shared" si="1"/>
        <v>10000</v>
      </c>
      <c r="K42" s="19">
        <v>3</v>
      </c>
      <c r="L42" s="19">
        <v>4</v>
      </c>
      <c r="M42" s="19">
        <v>3</v>
      </c>
      <c r="N42" s="19">
        <v>2</v>
      </c>
      <c r="O42" s="19">
        <v>1</v>
      </c>
      <c r="P42" s="19">
        <v>2</v>
      </c>
      <c r="Q42" s="2"/>
      <c r="R42" s="2"/>
      <c r="S42" s="2"/>
      <c r="T42" s="2"/>
    </row>
    <row r="43" spans="1:20" x14ac:dyDescent="0.3">
      <c r="A43" s="2"/>
      <c r="B43" s="20" t="s">
        <v>18</v>
      </c>
      <c r="C43" s="21">
        <v>45870</v>
      </c>
      <c r="D43" s="21">
        <v>45830</v>
      </c>
      <c r="E43" s="21">
        <v>45873</v>
      </c>
      <c r="F43" s="22">
        <f t="shared" si="0"/>
        <v>43</v>
      </c>
      <c r="G43" s="23">
        <v>5</v>
      </c>
      <c r="H43" s="24">
        <v>1000000</v>
      </c>
      <c r="I43" s="24">
        <v>998050</v>
      </c>
      <c r="J43" s="24">
        <f t="shared" si="1"/>
        <v>1950</v>
      </c>
      <c r="K43" s="25">
        <v>5</v>
      </c>
      <c r="L43" s="25">
        <v>8</v>
      </c>
      <c r="M43" s="25">
        <v>1</v>
      </c>
      <c r="N43" s="26">
        <v>1</v>
      </c>
      <c r="O43" s="26">
        <v>0</v>
      </c>
      <c r="P43" s="27">
        <v>0</v>
      </c>
      <c r="Q43" s="2"/>
      <c r="R43" s="2"/>
      <c r="S43" s="2"/>
      <c r="T43" s="2"/>
    </row>
    <row r="44" spans="1:20" x14ac:dyDescent="0.3">
      <c r="A44" s="2"/>
      <c r="B44" s="11" t="s">
        <v>19</v>
      </c>
      <c r="C44" s="16">
        <v>45901</v>
      </c>
      <c r="D44" s="16">
        <v>45852</v>
      </c>
      <c r="E44" s="16">
        <v>45962</v>
      </c>
      <c r="F44" s="17">
        <f t="shared" si="0"/>
        <v>110</v>
      </c>
      <c r="G44" s="17">
        <v>10</v>
      </c>
      <c r="H44" s="18">
        <v>294000</v>
      </c>
      <c r="I44" s="18">
        <v>280000</v>
      </c>
      <c r="J44" s="18">
        <f t="shared" si="1"/>
        <v>14000</v>
      </c>
      <c r="K44" s="19">
        <v>8</v>
      </c>
      <c r="L44" s="19">
        <v>6</v>
      </c>
      <c r="M44" s="19">
        <v>4</v>
      </c>
      <c r="N44" s="19">
        <v>0</v>
      </c>
      <c r="O44" s="19">
        <v>3</v>
      </c>
      <c r="P44" s="19">
        <v>1</v>
      </c>
      <c r="Q44" s="2"/>
      <c r="R44" s="2"/>
      <c r="S44" s="2"/>
      <c r="T44" s="2"/>
    </row>
    <row r="45" spans="1:20" x14ac:dyDescent="0.3">
      <c r="A45" s="2"/>
      <c r="B45" s="20" t="s">
        <v>20</v>
      </c>
      <c r="C45" s="21">
        <v>45931</v>
      </c>
      <c r="D45" s="21">
        <v>45852</v>
      </c>
      <c r="E45" s="21">
        <v>46042</v>
      </c>
      <c r="F45" s="22">
        <f t="shared" si="0"/>
        <v>190</v>
      </c>
      <c r="G45" s="23">
        <v>5</v>
      </c>
      <c r="H45" s="24">
        <v>123400</v>
      </c>
      <c r="I45" s="24">
        <v>125000</v>
      </c>
      <c r="J45" s="24">
        <f t="shared" si="1"/>
        <v>-1600</v>
      </c>
      <c r="K45" s="25">
        <v>5</v>
      </c>
      <c r="L45" s="25">
        <v>0</v>
      </c>
      <c r="M45" s="25">
        <v>0</v>
      </c>
      <c r="N45" s="26">
        <v>2</v>
      </c>
      <c r="O45" s="26">
        <v>0</v>
      </c>
      <c r="P45" s="27">
        <v>2</v>
      </c>
      <c r="Q45" s="2"/>
      <c r="R45" s="2"/>
      <c r="S45" s="2"/>
      <c r="T45" s="2"/>
    </row>
    <row r="46" spans="1:20" x14ac:dyDescent="0.3">
      <c r="A46" s="2"/>
      <c r="B46" s="11" t="s">
        <v>21</v>
      </c>
      <c r="C46" s="16">
        <v>45962</v>
      </c>
      <c r="D46" s="16">
        <v>45870</v>
      </c>
      <c r="E46" s="16">
        <v>45931</v>
      </c>
      <c r="F46" s="17">
        <f t="shared" si="0"/>
        <v>61</v>
      </c>
      <c r="G46" s="17">
        <v>10</v>
      </c>
      <c r="H46" s="18">
        <v>250500</v>
      </c>
      <c r="I46" s="18">
        <v>246000</v>
      </c>
      <c r="J46" s="18">
        <f t="shared" si="1"/>
        <v>4500</v>
      </c>
      <c r="K46" s="19">
        <v>6</v>
      </c>
      <c r="L46" s="19">
        <v>4</v>
      </c>
      <c r="M46" s="19">
        <v>0</v>
      </c>
      <c r="N46" s="19">
        <v>1</v>
      </c>
      <c r="O46" s="19">
        <v>2</v>
      </c>
      <c r="P46" s="19">
        <v>3</v>
      </c>
      <c r="Q46" s="2"/>
      <c r="R46" s="2"/>
      <c r="S46" s="2"/>
      <c r="T46" s="2"/>
    </row>
    <row r="47" spans="1:20" x14ac:dyDescent="0.3">
      <c r="A47" s="2"/>
      <c r="B47" s="20" t="s">
        <v>22</v>
      </c>
      <c r="C47" s="21">
        <v>45992</v>
      </c>
      <c r="D47" s="21">
        <v>45883</v>
      </c>
      <c r="E47" s="21">
        <v>45899</v>
      </c>
      <c r="F47" s="22">
        <f t="shared" si="0"/>
        <v>16</v>
      </c>
      <c r="G47" s="23">
        <v>5</v>
      </c>
      <c r="H47" s="24">
        <v>127200</v>
      </c>
      <c r="I47" s="24">
        <v>126000</v>
      </c>
      <c r="J47" s="24">
        <f t="shared" si="1"/>
        <v>1200</v>
      </c>
      <c r="K47" s="25">
        <v>7</v>
      </c>
      <c r="L47" s="25">
        <v>3</v>
      </c>
      <c r="M47" s="25">
        <v>3</v>
      </c>
      <c r="N47" s="26">
        <v>0</v>
      </c>
      <c r="O47" s="26">
        <v>1</v>
      </c>
      <c r="P47" s="27">
        <v>4</v>
      </c>
      <c r="Q47" s="2"/>
      <c r="R47" s="2"/>
      <c r="S47" s="2"/>
      <c r="T47" s="2"/>
    </row>
    <row r="48" spans="1:20" x14ac:dyDescent="0.3">
      <c r="A48" s="2"/>
      <c r="B48" s="11" t="s">
        <v>23</v>
      </c>
      <c r="C48" s="16">
        <v>46023</v>
      </c>
      <c r="D48" s="16">
        <v>45901</v>
      </c>
      <c r="E48" s="16">
        <v>46001</v>
      </c>
      <c r="F48" s="17">
        <f t="shared" si="0"/>
        <v>100</v>
      </c>
      <c r="G48" s="17">
        <v>10</v>
      </c>
      <c r="H48" s="18">
        <v>80000</v>
      </c>
      <c r="I48" s="18">
        <v>79900</v>
      </c>
      <c r="J48" s="18">
        <f t="shared" si="1"/>
        <v>100</v>
      </c>
      <c r="K48" s="19">
        <v>0</v>
      </c>
      <c r="L48" s="19">
        <v>2</v>
      </c>
      <c r="M48" s="19">
        <v>4</v>
      </c>
      <c r="N48" s="19">
        <v>1</v>
      </c>
      <c r="O48" s="19">
        <v>3</v>
      </c>
      <c r="P48" s="19">
        <v>2</v>
      </c>
      <c r="Q48" s="2"/>
      <c r="R48" s="2"/>
      <c r="S48" s="2"/>
      <c r="T48" s="2"/>
    </row>
    <row r="49" spans="1:20" x14ac:dyDescent="0.3">
      <c r="A49" s="2"/>
      <c r="B49" s="20" t="s">
        <v>24</v>
      </c>
      <c r="C49" s="21">
        <v>46054</v>
      </c>
      <c r="D49" s="21">
        <v>45931</v>
      </c>
      <c r="E49" s="21">
        <v>45976</v>
      </c>
      <c r="F49" s="22">
        <f t="shared" si="0"/>
        <v>45</v>
      </c>
      <c r="G49" s="23">
        <v>5</v>
      </c>
      <c r="H49" s="24">
        <v>77000</v>
      </c>
      <c r="I49" s="24">
        <v>77000</v>
      </c>
      <c r="J49" s="24">
        <f t="shared" si="1"/>
        <v>0</v>
      </c>
      <c r="K49" s="25">
        <v>4</v>
      </c>
      <c r="L49" s="25">
        <v>4</v>
      </c>
      <c r="M49" s="25">
        <v>5</v>
      </c>
      <c r="N49" s="26">
        <v>2</v>
      </c>
      <c r="O49" s="26">
        <v>0</v>
      </c>
      <c r="P49" s="27">
        <v>0</v>
      </c>
      <c r="Q49" s="2"/>
      <c r="R49" s="2"/>
      <c r="S49" s="2"/>
      <c r="T49" s="2"/>
    </row>
    <row r="50" spans="1:20" x14ac:dyDescent="0.3">
      <c r="A50" s="2"/>
      <c r="B50" s="11" t="s">
        <v>25</v>
      </c>
      <c r="C50" s="16">
        <v>46082</v>
      </c>
      <c r="D50" s="16">
        <v>45931</v>
      </c>
      <c r="E50" s="16">
        <v>45992</v>
      </c>
      <c r="F50" s="17">
        <f t="shared" si="0"/>
        <v>61</v>
      </c>
      <c r="G50" s="17">
        <v>10</v>
      </c>
      <c r="H50" s="18">
        <v>65000</v>
      </c>
      <c r="I50" s="18">
        <v>65000</v>
      </c>
      <c r="J50" s="18">
        <f t="shared" si="1"/>
        <v>0</v>
      </c>
      <c r="K50" s="19">
        <v>3</v>
      </c>
      <c r="L50" s="19">
        <v>6</v>
      </c>
      <c r="M50" s="19">
        <v>4</v>
      </c>
      <c r="N50" s="19">
        <v>3</v>
      </c>
      <c r="O50" s="19">
        <v>2</v>
      </c>
      <c r="P50" s="19">
        <v>0</v>
      </c>
      <c r="Q50" s="2"/>
      <c r="R50" s="2"/>
      <c r="S50" s="2"/>
      <c r="T50" s="2"/>
    </row>
    <row r="51" spans="1:20" x14ac:dyDescent="0.3">
      <c r="A51" s="2"/>
      <c r="B51" s="20" t="s">
        <v>26</v>
      </c>
      <c r="C51" s="21">
        <v>46113</v>
      </c>
      <c r="D51" s="21">
        <v>45962</v>
      </c>
      <c r="E51" s="21">
        <v>45992</v>
      </c>
      <c r="F51" s="22">
        <f t="shared" si="0"/>
        <v>30</v>
      </c>
      <c r="G51" s="23">
        <v>5</v>
      </c>
      <c r="H51" s="24">
        <v>550000</v>
      </c>
      <c r="I51" s="24">
        <v>551000</v>
      </c>
      <c r="J51" s="24">
        <f t="shared" si="1"/>
        <v>-1000</v>
      </c>
      <c r="K51" s="25">
        <v>2</v>
      </c>
      <c r="L51" s="25">
        <v>3</v>
      </c>
      <c r="M51" s="25">
        <v>6</v>
      </c>
      <c r="N51" s="26">
        <v>0</v>
      </c>
      <c r="O51" s="26">
        <v>1</v>
      </c>
      <c r="P51" s="27">
        <v>1</v>
      </c>
      <c r="Q51" s="2"/>
      <c r="R51" s="2"/>
      <c r="S51" s="2"/>
      <c r="T51" s="2"/>
    </row>
    <row r="52" spans="1:20" x14ac:dyDescent="0.3">
      <c r="A52" s="2"/>
      <c r="B52" s="11" t="s">
        <v>27</v>
      </c>
      <c r="C52" s="16">
        <v>46143</v>
      </c>
      <c r="D52" s="16">
        <v>45971</v>
      </c>
      <c r="E52" s="16">
        <v>46001</v>
      </c>
      <c r="F52" s="17">
        <f t="shared" si="0"/>
        <v>30</v>
      </c>
      <c r="G52" s="17">
        <v>10</v>
      </c>
      <c r="H52" s="18">
        <v>45000</v>
      </c>
      <c r="I52" s="18">
        <v>42000</v>
      </c>
      <c r="J52" s="18">
        <f t="shared" si="1"/>
        <v>3000</v>
      </c>
      <c r="K52" s="19">
        <v>1</v>
      </c>
      <c r="L52" s="19">
        <v>1</v>
      </c>
      <c r="M52" s="19">
        <v>7</v>
      </c>
      <c r="N52" s="19">
        <v>1</v>
      </c>
      <c r="O52" s="19">
        <v>0</v>
      </c>
      <c r="P52" s="19">
        <v>2</v>
      </c>
      <c r="Q52" s="2"/>
      <c r="R52" s="2"/>
      <c r="S52" s="2"/>
      <c r="T52" s="2"/>
    </row>
    <row r="53" spans="1:20" x14ac:dyDescent="0.3">
      <c r="A53" s="2"/>
      <c r="B53" s="20" t="s">
        <v>28</v>
      </c>
      <c r="C53" s="21">
        <v>46174</v>
      </c>
      <c r="D53" s="21">
        <v>45992</v>
      </c>
      <c r="E53" s="21">
        <v>46063</v>
      </c>
      <c r="F53" s="22">
        <f t="shared" si="0"/>
        <v>71</v>
      </c>
      <c r="G53" s="23">
        <v>5</v>
      </c>
      <c r="H53" s="24">
        <v>32500</v>
      </c>
      <c r="I53" s="24">
        <v>33000</v>
      </c>
      <c r="J53" s="24">
        <f t="shared" si="1"/>
        <v>-500</v>
      </c>
      <c r="K53" s="25">
        <v>5</v>
      </c>
      <c r="L53" s="25">
        <v>0</v>
      </c>
      <c r="M53" s="25">
        <v>2</v>
      </c>
      <c r="N53" s="26">
        <v>2</v>
      </c>
      <c r="O53" s="26">
        <v>1</v>
      </c>
      <c r="P53" s="27">
        <v>3</v>
      </c>
      <c r="Q53" s="2"/>
      <c r="R53" s="2"/>
      <c r="S53" s="2"/>
      <c r="T53" s="2"/>
    </row>
    <row r="54" spans="1:20" ht="23.1" customHeight="1" x14ac:dyDescent="0.3">
      <c r="A54" s="2"/>
      <c r="B54" s="2"/>
      <c r="C54" s="2"/>
      <c r="D54" s="2"/>
      <c r="E54" s="2"/>
      <c r="F54" s="2"/>
      <c r="G54" s="5"/>
      <c r="H54" s="6">
        <f t="shared" ref="H54:P54" si="2">SUM(H40:H53)</f>
        <v>5404600</v>
      </c>
      <c r="I54" s="6">
        <f t="shared" si="2"/>
        <v>5272950</v>
      </c>
      <c r="J54" s="6">
        <f t="shared" si="2"/>
        <v>131650</v>
      </c>
      <c r="K54" s="7">
        <f t="shared" si="2"/>
        <v>52</v>
      </c>
      <c r="L54" s="7">
        <f t="shared" si="2"/>
        <v>44</v>
      </c>
      <c r="M54" s="7">
        <f t="shared" si="2"/>
        <v>48</v>
      </c>
      <c r="N54" s="8">
        <f t="shared" si="2"/>
        <v>18</v>
      </c>
      <c r="O54" s="8">
        <f t="shared" si="2"/>
        <v>16</v>
      </c>
      <c r="P54" s="9">
        <f t="shared" si="2"/>
        <v>27</v>
      </c>
      <c r="Q54" s="2"/>
      <c r="R54" s="2"/>
      <c r="S54" s="2"/>
      <c r="T54" s="2"/>
    </row>
    <row r="56" spans="1:20" s="35" customFormat="1" ht="50.1" customHeight="1" x14ac:dyDescent="0.2">
      <c r="B56" s="61" t="s">
        <v>46</v>
      </c>
      <c r="C56" s="60"/>
      <c r="D56" s="60"/>
      <c r="E56" s="60"/>
      <c r="F56" s="60"/>
      <c r="G56" s="60"/>
      <c r="H56" s="60"/>
      <c r="I56" s="60"/>
      <c r="J56" s="60"/>
      <c r="K56" s="60"/>
      <c r="L56" s="60"/>
      <c r="M56" s="60"/>
      <c r="N56" s="60"/>
      <c r="O56" s="60"/>
      <c r="P56" s="60"/>
    </row>
  </sheetData>
  <mergeCells count="23">
    <mergeCell ref="H32:K32"/>
    <mergeCell ref="H33:K33"/>
    <mergeCell ref="H34:K34"/>
    <mergeCell ref="H29:K29"/>
    <mergeCell ref="H21:K21"/>
    <mergeCell ref="H23:K23"/>
    <mergeCell ref="H22:K22"/>
    <mergeCell ref="H35:K35"/>
    <mergeCell ref="B56:P56"/>
    <mergeCell ref="H24:K24"/>
    <mergeCell ref="H25:K25"/>
    <mergeCell ref="H26:K26"/>
    <mergeCell ref="H27:K27"/>
    <mergeCell ref="H28:K28"/>
    <mergeCell ref="N38:O38"/>
    <mergeCell ref="P38:P39"/>
    <mergeCell ref="H38:J38"/>
    <mergeCell ref="B38:B39"/>
    <mergeCell ref="C38:F38"/>
    <mergeCell ref="G38:G39"/>
    <mergeCell ref="K38:M38"/>
    <mergeCell ref="H30:K30"/>
    <mergeCell ref="H31:K31"/>
  </mergeCells>
  <phoneticPr fontId="2" type="noConversion"/>
  <hyperlinks>
    <hyperlink ref="B56:P56" r:id="rId1" display="CLIQUE AQUI PARA CRIAR NO SMARTSHEET" xr:uid="{DA8B6514-7D91-41A7-932B-9F0530431498}"/>
  </hyperlinks>
  <pageMargins left="0.3" right="0.3" top="0.3" bottom="0.3" header="0" footer="0"/>
  <pageSetup scale="69" fitToHeight="0" orientation="landscape" horizontalDpi="4294967292" verticalDpi="4294967292"/>
  <rowBreaks count="2" manualBreakCount="2">
    <brk id="5" max="16383" man="1"/>
    <brk id="36"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DN56"/>
  <sheetViews>
    <sheetView showGridLines="0" topLeftCell="A38" workbookViewId="0">
      <selection activeCell="N28" sqref="N28"/>
    </sheetView>
  </sheetViews>
  <sheetFormatPr defaultColWidth="10.875" defaultRowHeight="17.25" x14ac:dyDescent="0.3"/>
  <cols>
    <col min="1" max="1" width="3.375" style="1" customWidth="1"/>
    <col min="2" max="2" width="20.875" style="1" customWidth="1"/>
    <col min="3" max="3" width="18.25" style="1" customWidth="1"/>
    <col min="4" max="4" width="15.625" style="1" customWidth="1"/>
    <col min="5" max="5" width="13.875" style="1" customWidth="1"/>
    <col min="6" max="6" width="12" style="1" customWidth="1"/>
    <col min="7" max="7" width="13.125" style="1" customWidth="1"/>
    <col min="8" max="8" width="12" style="1" customWidth="1"/>
    <col min="9" max="16" width="10.875" style="1"/>
    <col min="17" max="17" width="3.375" style="1" customWidth="1"/>
    <col min="18" max="16384" width="10.875" style="1"/>
  </cols>
  <sheetData>
    <row r="1" spans="2:118" s="31" customFormat="1" ht="50.1" customHeight="1" x14ac:dyDescent="0.25">
      <c r="B1" s="32" t="s">
        <v>1</v>
      </c>
      <c r="C1" s="32"/>
      <c r="D1" s="33"/>
      <c r="E1" s="33"/>
      <c r="F1" s="34"/>
      <c r="G1" s="33"/>
      <c r="K1" s="41" t="s">
        <v>2</v>
      </c>
      <c r="L1" s="41"/>
      <c r="M1" s="41"/>
      <c r="N1" s="41"/>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row>
    <row r="2" spans="2:118" ht="24" customHeight="1" x14ac:dyDescent="0.3">
      <c r="B2" s="40" t="s">
        <v>3</v>
      </c>
      <c r="C2" s="40"/>
      <c r="D2" s="40"/>
      <c r="E2" s="40"/>
      <c r="F2" s="40"/>
      <c r="G2" s="40"/>
      <c r="H2" s="40"/>
      <c r="I2" s="40"/>
      <c r="J2" s="40"/>
      <c r="K2" s="40"/>
    </row>
    <row r="3" spans="2:118" ht="387" customHeight="1" x14ac:dyDescent="0.3">
      <c r="B3" s="3"/>
    </row>
    <row r="4" spans="2:118" ht="290.10000000000002" customHeight="1" x14ac:dyDescent="0.3"/>
    <row r="6" spans="2:118" ht="24" customHeight="1" x14ac:dyDescent="0.3">
      <c r="B6" s="40" t="s">
        <v>4</v>
      </c>
      <c r="C6" s="40"/>
      <c r="D6" s="40"/>
      <c r="E6" s="40"/>
      <c r="F6" s="40"/>
      <c r="G6" s="40"/>
      <c r="H6" s="40"/>
      <c r="I6" s="40"/>
      <c r="J6" s="40"/>
      <c r="K6" s="40"/>
    </row>
    <row r="7" spans="2:118" ht="383.1" customHeight="1" x14ac:dyDescent="0.3"/>
    <row r="9" spans="2:118" ht="24" customHeight="1" x14ac:dyDescent="0.3">
      <c r="B9" s="40" t="s">
        <v>5</v>
      </c>
      <c r="C9" s="40"/>
      <c r="D9" s="40"/>
      <c r="E9" s="40"/>
      <c r="F9" s="40"/>
      <c r="G9" s="40"/>
      <c r="H9" s="40"/>
      <c r="I9" s="40"/>
      <c r="J9" s="40"/>
      <c r="K9" s="40"/>
    </row>
    <row r="10" spans="2:118" ht="228" customHeight="1" x14ac:dyDescent="0.3"/>
    <row r="12" spans="2:118" ht="183" customHeight="1" x14ac:dyDescent="0.3"/>
    <row r="14" spans="2:118" ht="24" customHeight="1" x14ac:dyDescent="0.3">
      <c r="B14" s="40" t="s">
        <v>6</v>
      </c>
      <c r="C14" s="40"/>
      <c r="D14" s="40"/>
      <c r="E14" s="40"/>
      <c r="F14" s="40"/>
      <c r="G14" s="40"/>
      <c r="H14" s="40"/>
      <c r="I14" s="40"/>
      <c r="J14" s="40"/>
      <c r="K14" s="40"/>
    </row>
    <row r="15" spans="2:118" ht="227.1" customHeight="1" x14ac:dyDescent="0.3"/>
    <row r="17" spans="2:11" ht="177" customHeight="1" x14ac:dyDescent="0.3"/>
    <row r="19" spans="2:11" ht="24" customHeight="1" x14ac:dyDescent="0.3">
      <c r="B19" s="40" t="s">
        <v>7</v>
      </c>
      <c r="C19" s="40"/>
      <c r="D19" s="40"/>
      <c r="E19" s="40"/>
      <c r="F19" s="40"/>
      <c r="G19" s="40"/>
      <c r="H19" s="40"/>
      <c r="I19" s="40"/>
      <c r="J19" s="40"/>
      <c r="K19" s="40"/>
    </row>
    <row r="20" spans="2:11" ht="6.95" customHeight="1" x14ac:dyDescent="0.3">
      <c r="B20" s="4"/>
      <c r="C20" s="4"/>
      <c r="D20" s="4"/>
      <c r="E20" s="4"/>
      <c r="F20" s="4"/>
      <c r="G20" s="4"/>
      <c r="H20" s="4"/>
      <c r="I20" s="4"/>
      <c r="J20" s="4"/>
      <c r="K20" s="4"/>
    </row>
    <row r="21" spans="2:11" ht="18" customHeight="1" x14ac:dyDescent="0.3">
      <c r="B21" s="28" t="s">
        <v>8</v>
      </c>
      <c r="C21" s="10" t="s">
        <v>9</v>
      </c>
      <c r="D21" s="10" t="s">
        <v>10</v>
      </c>
      <c r="E21" s="10" t="s">
        <v>11</v>
      </c>
      <c r="F21" s="10" t="s">
        <v>12</v>
      </c>
      <c r="G21" s="10" t="s">
        <v>13</v>
      </c>
      <c r="H21" s="59" t="s">
        <v>14</v>
      </c>
      <c r="I21" s="59"/>
      <c r="J21" s="59"/>
      <c r="K21" s="59"/>
    </row>
    <row r="22" spans="2:11" ht="18" customHeight="1" x14ac:dyDescent="0.3">
      <c r="B22" s="29" t="s">
        <v>15</v>
      </c>
      <c r="C22" s="30"/>
      <c r="D22" s="30"/>
      <c r="E22" s="30"/>
      <c r="F22" s="30"/>
      <c r="G22" s="30"/>
      <c r="H22" s="49"/>
      <c r="I22" s="50"/>
      <c r="J22" s="50"/>
      <c r="K22" s="51"/>
    </row>
    <row r="23" spans="2:11" ht="18" customHeight="1" x14ac:dyDescent="0.3">
      <c r="B23" s="29" t="s">
        <v>16</v>
      </c>
      <c r="C23" s="30"/>
      <c r="D23" s="30"/>
      <c r="E23" s="30"/>
      <c r="F23" s="30"/>
      <c r="G23" s="30"/>
      <c r="H23" s="49"/>
      <c r="I23" s="50"/>
      <c r="J23" s="50"/>
      <c r="K23" s="51"/>
    </row>
    <row r="24" spans="2:11" ht="18" customHeight="1" x14ac:dyDescent="0.3">
      <c r="B24" s="29" t="s">
        <v>17</v>
      </c>
      <c r="C24" s="30"/>
      <c r="D24" s="30"/>
      <c r="E24" s="30"/>
      <c r="F24" s="30"/>
      <c r="G24" s="30"/>
      <c r="H24" s="49"/>
      <c r="I24" s="50"/>
      <c r="J24" s="50"/>
      <c r="K24" s="51"/>
    </row>
    <row r="25" spans="2:11" ht="18" customHeight="1" x14ac:dyDescent="0.3">
      <c r="B25" s="29" t="s">
        <v>18</v>
      </c>
      <c r="C25" s="30"/>
      <c r="D25" s="30"/>
      <c r="E25" s="30"/>
      <c r="F25" s="30"/>
      <c r="G25" s="30"/>
      <c r="H25" s="49"/>
      <c r="I25" s="50"/>
      <c r="J25" s="50"/>
      <c r="K25" s="51"/>
    </row>
    <row r="26" spans="2:11" ht="18" customHeight="1" x14ac:dyDescent="0.3">
      <c r="B26" s="29" t="s">
        <v>19</v>
      </c>
      <c r="C26" s="30"/>
      <c r="D26" s="30"/>
      <c r="E26" s="30"/>
      <c r="F26" s="30"/>
      <c r="G26" s="30"/>
      <c r="H26" s="49"/>
      <c r="I26" s="50"/>
      <c r="J26" s="50"/>
      <c r="K26" s="51"/>
    </row>
    <row r="27" spans="2:11" ht="18" customHeight="1" x14ac:dyDescent="0.3">
      <c r="B27" s="29" t="s">
        <v>20</v>
      </c>
      <c r="C27" s="30"/>
      <c r="D27" s="30"/>
      <c r="E27" s="30"/>
      <c r="F27" s="30"/>
      <c r="G27" s="30"/>
      <c r="H27" s="49"/>
      <c r="I27" s="50"/>
      <c r="J27" s="50"/>
      <c r="K27" s="51"/>
    </row>
    <row r="28" spans="2:11" ht="18" customHeight="1" x14ac:dyDescent="0.3">
      <c r="B28" s="29" t="s">
        <v>21</v>
      </c>
      <c r="C28" s="30"/>
      <c r="D28" s="30"/>
      <c r="E28" s="30"/>
      <c r="F28" s="30"/>
      <c r="G28" s="30"/>
      <c r="H28" s="49"/>
      <c r="I28" s="50"/>
      <c r="J28" s="50"/>
      <c r="K28" s="51"/>
    </row>
    <row r="29" spans="2:11" ht="18" customHeight="1" x14ac:dyDescent="0.3">
      <c r="B29" s="29" t="s">
        <v>22</v>
      </c>
      <c r="C29" s="30"/>
      <c r="D29" s="30"/>
      <c r="E29" s="30"/>
      <c r="F29" s="30"/>
      <c r="G29" s="30"/>
      <c r="H29" s="49"/>
      <c r="I29" s="50"/>
      <c r="J29" s="50"/>
      <c r="K29" s="51"/>
    </row>
    <row r="30" spans="2:11" ht="18" customHeight="1" x14ac:dyDescent="0.3">
      <c r="B30" s="29" t="s">
        <v>23</v>
      </c>
      <c r="C30" s="30"/>
      <c r="D30" s="30"/>
      <c r="E30" s="30"/>
      <c r="F30" s="30"/>
      <c r="G30" s="30"/>
      <c r="H30" s="49"/>
      <c r="I30" s="50"/>
      <c r="J30" s="50"/>
      <c r="K30" s="51"/>
    </row>
    <row r="31" spans="2:11" ht="18" customHeight="1" x14ac:dyDescent="0.3">
      <c r="B31" s="29" t="s">
        <v>24</v>
      </c>
      <c r="C31" s="30"/>
      <c r="D31" s="30"/>
      <c r="E31" s="30"/>
      <c r="F31" s="30"/>
      <c r="G31" s="30"/>
      <c r="H31" s="49"/>
      <c r="I31" s="50"/>
      <c r="J31" s="50"/>
      <c r="K31" s="51"/>
    </row>
    <row r="32" spans="2:11" ht="18" customHeight="1" x14ac:dyDescent="0.3">
      <c r="B32" s="29" t="s">
        <v>25</v>
      </c>
      <c r="C32" s="30"/>
      <c r="D32" s="30"/>
      <c r="E32" s="30"/>
      <c r="F32" s="30"/>
      <c r="G32" s="30"/>
      <c r="H32" s="49"/>
      <c r="I32" s="50"/>
      <c r="J32" s="50"/>
      <c r="K32" s="51"/>
    </row>
    <row r="33" spans="1:20" ht="18" customHeight="1" x14ac:dyDescent="0.3">
      <c r="B33" s="29" t="s">
        <v>26</v>
      </c>
      <c r="C33" s="30"/>
      <c r="D33" s="30"/>
      <c r="E33" s="30"/>
      <c r="F33" s="30"/>
      <c r="G33" s="30"/>
      <c r="H33" s="49"/>
      <c r="I33" s="50"/>
      <c r="J33" s="50"/>
      <c r="K33" s="51"/>
    </row>
    <row r="34" spans="1:20" ht="18" customHeight="1" x14ac:dyDescent="0.3">
      <c r="B34" s="29" t="s">
        <v>27</v>
      </c>
      <c r="C34" s="30"/>
      <c r="D34" s="30"/>
      <c r="E34" s="30"/>
      <c r="F34" s="30"/>
      <c r="G34" s="30"/>
      <c r="H34" s="49"/>
      <c r="I34" s="50"/>
      <c r="J34" s="50"/>
      <c r="K34" s="51"/>
    </row>
    <row r="35" spans="1:20" ht="18" customHeight="1" x14ac:dyDescent="0.3">
      <c r="B35" s="29" t="s">
        <v>28</v>
      </c>
      <c r="C35" s="30"/>
      <c r="D35" s="30"/>
      <c r="E35" s="30"/>
      <c r="F35" s="30"/>
      <c r="G35" s="30"/>
      <c r="H35" s="49"/>
      <c r="I35" s="50"/>
      <c r="J35" s="50"/>
      <c r="K35" s="51"/>
    </row>
    <row r="37" spans="1:20" ht="39.950000000000003" customHeight="1" x14ac:dyDescent="0.3">
      <c r="B37" s="39" t="s">
        <v>29</v>
      </c>
      <c r="G37" s="38"/>
    </row>
    <row r="38" spans="1:20" s="38" customFormat="1" ht="30" customHeight="1" x14ac:dyDescent="0.25">
      <c r="B38" s="38" t="s">
        <v>30</v>
      </c>
    </row>
    <row r="39" spans="1:20" s="38" customFormat="1" ht="30" customHeight="1" x14ac:dyDescent="0.25">
      <c r="B39" s="38" t="s">
        <v>31</v>
      </c>
    </row>
    <row r="40" spans="1:20" ht="57" customHeight="1" x14ac:dyDescent="0.3">
      <c r="A40" s="2"/>
      <c r="B40" s="55" t="s">
        <v>8</v>
      </c>
      <c r="C40" s="56" t="s">
        <v>9</v>
      </c>
      <c r="D40" s="56"/>
      <c r="E40" s="56"/>
      <c r="F40" s="56"/>
      <c r="G40" s="57" t="s">
        <v>32</v>
      </c>
      <c r="H40" s="54" t="s">
        <v>10</v>
      </c>
      <c r="I40" s="54"/>
      <c r="J40" s="54"/>
      <c r="K40" s="58" t="s">
        <v>12</v>
      </c>
      <c r="L40" s="58"/>
      <c r="M40" s="58"/>
      <c r="N40" s="52" t="s">
        <v>33</v>
      </c>
      <c r="O40" s="52"/>
      <c r="P40" s="53" t="s">
        <v>34</v>
      </c>
      <c r="Q40" s="2"/>
      <c r="R40" s="2"/>
      <c r="S40" s="2"/>
      <c r="T40" s="2"/>
    </row>
    <row r="41" spans="1:20" ht="15.95" customHeight="1" x14ac:dyDescent="0.3">
      <c r="A41" s="2"/>
      <c r="B41" s="55"/>
      <c r="C41" s="12" t="s">
        <v>35</v>
      </c>
      <c r="D41" s="12" t="s">
        <v>36</v>
      </c>
      <c r="E41" s="12" t="s">
        <v>37</v>
      </c>
      <c r="F41" s="12" t="s">
        <v>38</v>
      </c>
      <c r="G41" s="57"/>
      <c r="H41" s="13" t="s">
        <v>39</v>
      </c>
      <c r="I41" s="13" t="s">
        <v>40</v>
      </c>
      <c r="J41" s="13" t="s">
        <v>41</v>
      </c>
      <c r="K41" s="14" t="s">
        <v>42</v>
      </c>
      <c r="L41" s="14" t="s">
        <v>43</v>
      </c>
      <c r="M41" s="14" t="s">
        <v>44</v>
      </c>
      <c r="N41" s="15" t="s">
        <v>13</v>
      </c>
      <c r="O41" s="15" t="s">
        <v>45</v>
      </c>
      <c r="P41" s="53"/>
      <c r="Q41" s="2"/>
      <c r="R41" s="2"/>
      <c r="S41" s="2"/>
      <c r="T41" s="2"/>
    </row>
    <row r="42" spans="1:20" x14ac:dyDescent="0.3">
      <c r="A42" s="2"/>
      <c r="B42" s="42" t="s">
        <v>15</v>
      </c>
      <c r="C42" s="43"/>
      <c r="D42" s="43"/>
      <c r="E42" s="43"/>
      <c r="F42" s="44">
        <f t="shared" ref="F42:F55" si="0">E42-D42</f>
        <v>0</v>
      </c>
      <c r="G42" s="45"/>
      <c r="H42" s="46"/>
      <c r="I42" s="46"/>
      <c r="J42" s="47">
        <f t="shared" ref="J42:J55" si="1">(H42-I42)</f>
        <v>0</v>
      </c>
      <c r="K42" s="19"/>
      <c r="L42" s="19"/>
      <c r="M42" s="19"/>
      <c r="N42" s="19"/>
      <c r="O42" s="19"/>
      <c r="P42" s="19"/>
      <c r="Q42" s="2"/>
      <c r="R42" s="2"/>
      <c r="S42" s="2"/>
      <c r="T42" s="2"/>
    </row>
    <row r="43" spans="1:20" x14ac:dyDescent="0.3">
      <c r="A43" s="2"/>
      <c r="B43" s="42" t="s">
        <v>16</v>
      </c>
      <c r="C43" s="43"/>
      <c r="D43" s="43"/>
      <c r="E43" s="43"/>
      <c r="F43" s="44">
        <f t="shared" si="0"/>
        <v>0</v>
      </c>
      <c r="G43" s="45"/>
      <c r="H43" s="46"/>
      <c r="I43" s="46"/>
      <c r="J43" s="47">
        <f t="shared" si="1"/>
        <v>0</v>
      </c>
      <c r="K43" s="19"/>
      <c r="L43" s="19"/>
      <c r="M43" s="19"/>
      <c r="N43" s="19"/>
      <c r="O43" s="19"/>
      <c r="P43" s="19"/>
      <c r="Q43" s="2"/>
      <c r="R43" s="2"/>
      <c r="S43" s="2"/>
      <c r="T43" s="2"/>
    </row>
    <row r="44" spans="1:20" x14ac:dyDescent="0.3">
      <c r="A44" s="2"/>
      <c r="B44" s="42" t="s">
        <v>17</v>
      </c>
      <c r="C44" s="43"/>
      <c r="D44" s="43"/>
      <c r="E44" s="43"/>
      <c r="F44" s="44">
        <f t="shared" si="0"/>
        <v>0</v>
      </c>
      <c r="G44" s="45"/>
      <c r="H44" s="46"/>
      <c r="I44" s="46"/>
      <c r="J44" s="47">
        <f t="shared" si="1"/>
        <v>0</v>
      </c>
      <c r="K44" s="19"/>
      <c r="L44" s="19"/>
      <c r="M44" s="19"/>
      <c r="N44" s="19"/>
      <c r="O44" s="19"/>
      <c r="P44" s="19"/>
      <c r="Q44" s="2"/>
      <c r="R44" s="2"/>
      <c r="S44" s="2"/>
      <c r="T44" s="2"/>
    </row>
    <row r="45" spans="1:20" x14ac:dyDescent="0.3">
      <c r="A45" s="2"/>
      <c r="B45" s="42" t="s">
        <v>18</v>
      </c>
      <c r="C45" s="43"/>
      <c r="D45" s="43"/>
      <c r="E45" s="43"/>
      <c r="F45" s="44">
        <f t="shared" si="0"/>
        <v>0</v>
      </c>
      <c r="G45" s="45"/>
      <c r="H45" s="46"/>
      <c r="I45" s="46"/>
      <c r="J45" s="47">
        <f t="shared" si="1"/>
        <v>0</v>
      </c>
      <c r="K45" s="19"/>
      <c r="L45" s="19"/>
      <c r="M45" s="19"/>
      <c r="N45" s="19"/>
      <c r="O45" s="19"/>
      <c r="P45" s="19"/>
      <c r="Q45" s="2"/>
      <c r="R45" s="2"/>
      <c r="S45" s="2"/>
      <c r="T45" s="2"/>
    </row>
    <row r="46" spans="1:20" x14ac:dyDescent="0.3">
      <c r="A46" s="2"/>
      <c r="B46" s="42" t="s">
        <v>19</v>
      </c>
      <c r="C46" s="43"/>
      <c r="D46" s="43"/>
      <c r="E46" s="43"/>
      <c r="F46" s="44">
        <f t="shared" si="0"/>
        <v>0</v>
      </c>
      <c r="G46" s="45"/>
      <c r="H46" s="46"/>
      <c r="I46" s="46"/>
      <c r="J46" s="47">
        <f t="shared" si="1"/>
        <v>0</v>
      </c>
      <c r="K46" s="19"/>
      <c r="L46" s="19"/>
      <c r="M46" s="19"/>
      <c r="N46" s="19"/>
      <c r="O46" s="19"/>
      <c r="P46" s="19"/>
      <c r="Q46" s="2"/>
      <c r="R46" s="2"/>
      <c r="S46" s="2"/>
      <c r="T46" s="2"/>
    </row>
    <row r="47" spans="1:20" x14ac:dyDescent="0.3">
      <c r="A47" s="2"/>
      <c r="B47" s="42" t="s">
        <v>20</v>
      </c>
      <c r="C47" s="43"/>
      <c r="D47" s="43"/>
      <c r="E47" s="43"/>
      <c r="F47" s="44">
        <f t="shared" si="0"/>
        <v>0</v>
      </c>
      <c r="G47" s="45"/>
      <c r="H47" s="46"/>
      <c r="I47" s="46"/>
      <c r="J47" s="47">
        <f t="shared" si="1"/>
        <v>0</v>
      </c>
      <c r="K47" s="19"/>
      <c r="L47" s="19"/>
      <c r="M47" s="19"/>
      <c r="N47" s="19"/>
      <c r="O47" s="19"/>
      <c r="P47" s="19"/>
      <c r="Q47" s="2"/>
      <c r="R47" s="2"/>
      <c r="S47" s="2"/>
      <c r="T47" s="2"/>
    </row>
    <row r="48" spans="1:20" x14ac:dyDescent="0.3">
      <c r="A48" s="2"/>
      <c r="B48" s="42" t="s">
        <v>21</v>
      </c>
      <c r="C48" s="43"/>
      <c r="D48" s="43"/>
      <c r="E48" s="43"/>
      <c r="F48" s="44">
        <f t="shared" si="0"/>
        <v>0</v>
      </c>
      <c r="G48" s="45"/>
      <c r="H48" s="46"/>
      <c r="I48" s="46"/>
      <c r="J48" s="47">
        <f t="shared" si="1"/>
        <v>0</v>
      </c>
      <c r="K48" s="19"/>
      <c r="L48" s="19"/>
      <c r="M48" s="19"/>
      <c r="N48" s="19"/>
      <c r="O48" s="19"/>
      <c r="P48" s="19"/>
      <c r="Q48" s="2"/>
      <c r="R48" s="2"/>
      <c r="S48" s="2"/>
      <c r="T48" s="2"/>
    </row>
    <row r="49" spans="1:20" x14ac:dyDescent="0.3">
      <c r="A49" s="2"/>
      <c r="B49" s="42" t="s">
        <v>22</v>
      </c>
      <c r="C49" s="43"/>
      <c r="D49" s="43"/>
      <c r="E49" s="43"/>
      <c r="F49" s="44">
        <f t="shared" si="0"/>
        <v>0</v>
      </c>
      <c r="G49" s="45"/>
      <c r="H49" s="46"/>
      <c r="I49" s="46"/>
      <c r="J49" s="47">
        <f t="shared" si="1"/>
        <v>0</v>
      </c>
      <c r="K49" s="19"/>
      <c r="L49" s="19"/>
      <c r="M49" s="19"/>
      <c r="N49" s="19"/>
      <c r="O49" s="19"/>
      <c r="P49" s="19"/>
      <c r="Q49" s="2"/>
      <c r="R49" s="2"/>
      <c r="S49" s="2"/>
      <c r="T49" s="2"/>
    </row>
    <row r="50" spans="1:20" x14ac:dyDescent="0.3">
      <c r="A50" s="2"/>
      <c r="B50" s="42" t="s">
        <v>23</v>
      </c>
      <c r="C50" s="43"/>
      <c r="D50" s="43"/>
      <c r="E50" s="43"/>
      <c r="F50" s="44">
        <f t="shared" si="0"/>
        <v>0</v>
      </c>
      <c r="G50" s="45"/>
      <c r="H50" s="46"/>
      <c r="I50" s="46"/>
      <c r="J50" s="47">
        <f t="shared" si="1"/>
        <v>0</v>
      </c>
      <c r="K50" s="19"/>
      <c r="L50" s="19"/>
      <c r="M50" s="19"/>
      <c r="N50" s="19"/>
      <c r="O50" s="19"/>
      <c r="P50" s="19"/>
      <c r="Q50" s="2"/>
      <c r="R50" s="2"/>
      <c r="S50" s="2"/>
      <c r="T50" s="2"/>
    </row>
    <row r="51" spans="1:20" x14ac:dyDescent="0.3">
      <c r="A51" s="2"/>
      <c r="B51" s="42" t="s">
        <v>24</v>
      </c>
      <c r="C51" s="43"/>
      <c r="D51" s="43"/>
      <c r="E51" s="43"/>
      <c r="F51" s="44">
        <f t="shared" si="0"/>
        <v>0</v>
      </c>
      <c r="G51" s="45"/>
      <c r="H51" s="46"/>
      <c r="I51" s="46"/>
      <c r="J51" s="47">
        <f t="shared" si="1"/>
        <v>0</v>
      </c>
      <c r="K51" s="19"/>
      <c r="L51" s="19"/>
      <c r="M51" s="19"/>
      <c r="N51" s="19"/>
      <c r="O51" s="19"/>
      <c r="P51" s="19"/>
      <c r="Q51" s="2"/>
      <c r="R51" s="2"/>
      <c r="S51" s="2"/>
      <c r="T51" s="2"/>
    </row>
    <row r="52" spans="1:20" x14ac:dyDescent="0.3">
      <c r="A52" s="2"/>
      <c r="B52" s="42" t="s">
        <v>25</v>
      </c>
      <c r="C52" s="43"/>
      <c r="D52" s="43"/>
      <c r="E52" s="43"/>
      <c r="F52" s="44">
        <f t="shared" si="0"/>
        <v>0</v>
      </c>
      <c r="G52" s="45"/>
      <c r="H52" s="46"/>
      <c r="I52" s="46"/>
      <c r="J52" s="47">
        <f t="shared" si="1"/>
        <v>0</v>
      </c>
      <c r="K52" s="19"/>
      <c r="L52" s="19"/>
      <c r="M52" s="19"/>
      <c r="N52" s="19"/>
      <c r="O52" s="19"/>
      <c r="P52" s="19"/>
      <c r="Q52" s="2"/>
      <c r="R52" s="2"/>
      <c r="S52" s="2"/>
      <c r="T52" s="2"/>
    </row>
    <row r="53" spans="1:20" x14ac:dyDescent="0.3">
      <c r="A53" s="2"/>
      <c r="B53" s="42" t="s">
        <v>26</v>
      </c>
      <c r="C53" s="43"/>
      <c r="D53" s="43"/>
      <c r="E53" s="43"/>
      <c r="F53" s="44">
        <f t="shared" si="0"/>
        <v>0</v>
      </c>
      <c r="G53" s="45"/>
      <c r="H53" s="46"/>
      <c r="I53" s="46"/>
      <c r="J53" s="47">
        <f t="shared" si="1"/>
        <v>0</v>
      </c>
      <c r="K53" s="19"/>
      <c r="L53" s="19"/>
      <c r="M53" s="19"/>
      <c r="N53" s="19"/>
      <c r="O53" s="19"/>
      <c r="P53" s="19"/>
      <c r="Q53" s="2"/>
      <c r="R53" s="2"/>
      <c r="S53" s="2"/>
      <c r="T53" s="2"/>
    </row>
    <row r="54" spans="1:20" x14ac:dyDescent="0.3">
      <c r="A54" s="2"/>
      <c r="B54" s="42" t="s">
        <v>27</v>
      </c>
      <c r="C54" s="43"/>
      <c r="D54" s="43"/>
      <c r="E54" s="43"/>
      <c r="F54" s="44">
        <f t="shared" si="0"/>
        <v>0</v>
      </c>
      <c r="G54" s="45"/>
      <c r="H54" s="46"/>
      <c r="I54" s="46"/>
      <c r="J54" s="47">
        <f t="shared" si="1"/>
        <v>0</v>
      </c>
      <c r="K54" s="19"/>
      <c r="L54" s="19"/>
      <c r="M54" s="19"/>
      <c r="N54" s="19"/>
      <c r="O54" s="19"/>
      <c r="P54" s="19"/>
      <c r="Q54" s="2"/>
      <c r="R54" s="2"/>
      <c r="S54" s="2"/>
      <c r="T54" s="2"/>
    </row>
    <row r="55" spans="1:20" x14ac:dyDescent="0.3">
      <c r="A55" s="2"/>
      <c r="B55" s="42" t="s">
        <v>28</v>
      </c>
      <c r="C55" s="43"/>
      <c r="D55" s="43"/>
      <c r="E55" s="43"/>
      <c r="F55" s="44">
        <f t="shared" si="0"/>
        <v>0</v>
      </c>
      <c r="G55" s="45"/>
      <c r="H55" s="46"/>
      <c r="I55" s="46"/>
      <c r="J55" s="47">
        <f t="shared" si="1"/>
        <v>0</v>
      </c>
      <c r="K55" s="19"/>
      <c r="L55" s="19"/>
      <c r="M55" s="19"/>
      <c r="N55" s="19"/>
      <c r="O55" s="19"/>
      <c r="P55" s="19"/>
      <c r="Q55" s="2"/>
      <c r="R55" s="2"/>
      <c r="S55" s="2"/>
      <c r="T55" s="2"/>
    </row>
    <row r="56" spans="1:20" ht="23.1" customHeight="1" x14ac:dyDescent="0.3">
      <c r="A56" s="2"/>
      <c r="B56" s="2"/>
      <c r="C56" s="2"/>
      <c r="D56" s="2"/>
      <c r="E56" s="2"/>
      <c r="F56" s="2"/>
      <c r="G56" s="5"/>
      <c r="H56" s="48">
        <f t="shared" ref="H56:P56" si="2">SUM(H42:H55)</f>
        <v>0</v>
      </c>
      <c r="I56" s="48">
        <f t="shared" si="2"/>
        <v>0</v>
      </c>
      <c r="J56" s="48">
        <f t="shared" si="2"/>
        <v>0</v>
      </c>
      <c r="K56" s="7">
        <f t="shared" si="2"/>
        <v>0</v>
      </c>
      <c r="L56" s="7">
        <f t="shared" si="2"/>
        <v>0</v>
      </c>
      <c r="M56" s="7">
        <f t="shared" si="2"/>
        <v>0</v>
      </c>
      <c r="N56" s="8">
        <f t="shared" si="2"/>
        <v>0</v>
      </c>
      <c r="O56" s="8">
        <f t="shared" si="2"/>
        <v>0</v>
      </c>
      <c r="P56" s="9">
        <f t="shared" si="2"/>
        <v>0</v>
      </c>
      <c r="Q56" s="2"/>
      <c r="R56" s="2"/>
      <c r="S56" s="2"/>
      <c r="T56" s="2"/>
    </row>
  </sheetData>
  <mergeCells count="22">
    <mergeCell ref="B40:B41"/>
    <mergeCell ref="C40:F40"/>
    <mergeCell ref="G40:G41"/>
    <mergeCell ref="H40:J40"/>
    <mergeCell ref="K40:M40"/>
    <mergeCell ref="P40:P41"/>
    <mergeCell ref="H33:K33"/>
    <mergeCell ref="H34:K34"/>
    <mergeCell ref="H35:K35"/>
    <mergeCell ref="H25:K25"/>
    <mergeCell ref="H26:K26"/>
    <mergeCell ref="H27:K27"/>
    <mergeCell ref="H28:K28"/>
    <mergeCell ref="H29:K29"/>
    <mergeCell ref="H30:K30"/>
    <mergeCell ref="H31:K31"/>
    <mergeCell ref="H32:K32"/>
    <mergeCell ref="H21:K21"/>
    <mergeCell ref="H22:K22"/>
    <mergeCell ref="H23:K23"/>
    <mergeCell ref="H24:K24"/>
    <mergeCell ref="N40:O40"/>
  </mergeCells>
  <hyperlinks>
    <hyperlink ref="K1:N1" location="'Multiple Proj Dashboard - BLANK'!B40" display="**Enter data in the table beginning on Row 38 " xr:uid="{00000000-0004-0000-0100-000000000000}"/>
  </hyperlinks>
  <pageMargins left="0.3" right="0.3" top="0.3" bottom="0.3" header="0" footer="0"/>
  <pageSetup fitToHeight="0" orientation="landscape" horizontalDpi="4294967292" verticalDpi="4294967292"/>
  <rowBreaks count="4" manualBreakCount="4">
    <brk id="5" max="16383" man="1"/>
    <brk id="8" max="16383" man="1"/>
    <brk id="13" max="16383" man="1"/>
    <brk id="18"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26" sqref="B26"/>
    </sheetView>
  </sheetViews>
  <sheetFormatPr defaultColWidth="10.875" defaultRowHeight="15" x14ac:dyDescent="0.25"/>
  <cols>
    <col min="1" max="1" width="3.375" style="36" customWidth="1"/>
    <col min="2" max="2" width="88.375" style="36" customWidth="1"/>
    <col min="3" max="16384" width="10.875" style="36"/>
  </cols>
  <sheetData>
    <row r="2" spans="2:2" ht="100.5" customHeight="1" x14ac:dyDescent="0.25">
      <c r="B2" s="3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Painel de projetos voltados pa1</vt:lpstr>
      <vt:lpstr>Painel de projetos voltados pa2</vt:lpstr>
      <vt:lpstr>– Aviso de isenção de responsab</vt:lpstr>
      <vt:lpstr>'Painel de projetos voltados pa1'!Print_Area</vt:lpstr>
      <vt:lpstr>'Painel de projetos voltados pa2'!Print_Area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2016-03-21T16:06:55Z</dcterms:created>
  <dcterms:modified xsi:type="dcterms:W3CDTF">2024-03-01T16:47:20Z</dcterms:modified>
</cp:coreProperties>
</file>